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irm\06. Templates, Guides and Forms\Templates and Calculators\"/>
    </mc:Choice>
  </mc:AlternateContent>
  <xr:revisionPtr revIDLastSave="0" documentId="13_ncr:1_{5B385799-5706-47B9-87F7-52CFB850E24A}" xr6:coauthVersionLast="45" xr6:coauthVersionMax="45" xr10:uidLastSave="{00000000-0000-0000-0000-000000000000}"/>
  <bookViews>
    <workbookView xWindow="28680" yWindow="585" windowWidth="29040" windowHeight="15840" activeTab="2" xr2:uid="{E9C91CA3-7DEB-40CE-A22D-CEDA62FC27C3}"/>
  </bookViews>
  <sheets>
    <sheet name="Instructions" sheetId="3" r:id="rId1"/>
    <sheet name="Summary" sheetId="2" r:id="rId2"/>
    <sheet name="Sal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H54" i="2"/>
  <c r="J54" i="2"/>
  <c r="H55" i="2"/>
  <c r="J55" i="2"/>
  <c r="H56" i="2"/>
  <c r="J56" i="2"/>
  <c r="H57" i="2"/>
  <c r="J57" i="2"/>
  <c r="H58" i="2"/>
  <c r="J58" i="2"/>
  <c r="H59" i="2"/>
  <c r="J59" i="2"/>
  <c r="H60" i="2"/>
  <c r="J60" i="2"/>
  <c r="H61" i="2"/>
  <c r="J61" i="2"/>
  <c r="H62" i="2"/>
  <c r="J62" i="2"/>
  <c r="H63" i="2"/>
  <c r="J63" i="2"/>
  <c r="H64" i="2"/>
  <c r="J64" i="2"/>
  <c r="H65" i="2"/>
  <c r="J65" i="2"/>
  <c r="H66" i="2"/>
  <c r="J66" i="2"/>
  <c r="H67" i="2"/>
  <c r="J67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H80" i="2"/>
  <c r="J80" i="2"/>
  <c r="H81" i="2"/>
  <c r="J81" i="2"/>
  <c r="H82" i="2"/>
  <c r="J82" i="2"/>
  <c r="H83" i="2"/>
  <c r="J83" i="2"/>
  <c r="H84" i="2"/>
  <c r="J84" i="2"/>
  <c r="H85" i="2"/>
  <c r="J85" i="2"/>
  <c r="H86" i="2"/>
  <c r="J86" i="2"/>
  <c r="H87" i="2"/>
  <c r="J87" i="2"/>
  <c r="H88" i="2"/>
  <c r="J88" i="2"/>
  <c r="H89" i="2"/>
  <c r="J89" i="2"/>
  <c r="H8" i="2"/>
  <c r="J8" i="2" s="1"/>
  <c r="A1" i="2"/>
  <c r="B31" i="2"/>
  <c r="A31" i="2" s="1"/>
  <c r="C31" i="2" s="1"/>
  <c r="F31" i="2"/>
  <c r="B32" i="2"/>
  <c r="A32" i="2" s="1"/>
  <c r="C32" i="2" s="1"/>
  <c r="F32" i="2"/>
  <c r="B33" i="2"/>
  <c r="A33" i="2" s="1"/>
  <c r="C33" i="2" s="1"/>
  <c r="F33" i="2"/>
  <c r="B34" i="2"/>
  <c r="A34" i="2" s="1"/>
  <c r="C34" i="2" s="1"/>
  <c r="F34" i="2"/>
  <c r="B35" i="2"/>
  <c r="A35" i="2" s="1"/>
  <c r="C35" i="2" s="1"/>
  <c r="F35" i="2"/>
  <c r="B36" i="2"/>
  <c r="A36" i="2" s="1"/>
  <c r="C36" i="2" s="1"/>
  <c r="F36" i="2"/>
  <c r="B37" i="2"/>
  <c r="A37" i="2" s="1"/>
  <c r="C37" i="2" s="1"/>
  <c r="F37" i="2"/>
  <c r="B38" i="2"/>
  <c r="A38" i="2" s="1"/>
  <c r="C38" i="2" s="1"/>
  <c r="F38" i="2"/>
  <c r="B39" i="2"/>
  <c r="A39" i="2" s="1"/>
  <c r="C39" i="2" s="1"/>
  <c r="F39" i="2"/>
  <c r="B40" i="2"/>
  <c r="A40" i="2" s="1"/>
  <c r="C40" i="2" s="1"/>
  <c r="F40" i="2"/>
  <c r="A41" i="2"/>
  <c r="C41" i="2" s="1"/>
  <c r="B41" i="2"/>
  <c r="F41" i="2"/>
  <c r="B42" i="2"/>
  <c r="A42" i="2" s="1"/>
  <c r="C42" i="2" s="1"/>
  <c r="F42" i="2"/>
  <c r="B43" i="2"/>
  <c r="A43" i="2" s="1"/>
  <c r="C43" i="2" s="1"/>
  <c r="F43" i="2"/>
  <c r="B44" i="2"/>
  <c r="A44" i="2" s="1"/>
  <c r="C44" i="2" s="1"/>
  <c r="F44" i="2"/>
  <c r="B45" i="2"/>
  <c r="A45" i="2" s="1"/>
  <c r="C45" i="2" s="1"/>
  <c r="F45" i="2"/>
  <c r="B46" i="2"/>
  <c r="A46" i="2" s="1"/>
  <c r="C46" i="2" s="1"/>
  <c r="F46" i="2"/>
  <c r="B47" i="2"/>
  <c r="A47" i="2" s="1"/>
  <c r="C47" i="2" s="1"/>
  <c r="F47" i="2"/>
  <c r="B48" i="2"/>
  <c r="A48" i="2" s="1"/>
  <c r="C48" i="2" s="1"/>
  <c r="F48" i="2"/>
  <c r="B49" i="2"/>
  <c r="A49" i="2" s="1"/>
  <c r="C49" i="2" s="1"/>
  <c r="F49" i="2"/>
  <c r="B50" i="2"/>
  <c r="A50" i="2" s="1"/>
  <c r="C50" i="2" s="1"/>
  <c r="F50" i="2"/>
  <c r="B51" i="2"/>
  <c r="A51" i="2" s="1"/>
  <c r="C51" i="2" s="1"/>
  <c r="F51" i="2"/>
  <c r="B52" i="2"/>
  <c r="A52" i="2" s="1"/>
  <c r="C52" i="2" s="1"/>
  <c r="F52" i="2"/>
  <c r="B53" i="2"/>
  <c r="A53" i="2" s="1"/>
  <c r="C53" i="2" s="1"/>
  <c r="F53" i="2"/>
  <c r="B54" i="2"/>
  <c r="A54" i="2" s="1"/>
  <c r="C54" i="2" s="1"/>
  <c r="F54" i="2"/>
  <c r="B55" i="2"/>
  <c r="A55" i="2" s="1"/>
  <c r="C55" i="2" s="1"/>
  <c r="F55" i="2"/>
  <c r="B56" i="2"/>
  <c r="A56" i="2" s="1"/>
  <c r="C56" i="2" s="1"/>
  <c r="F56" i="2"/>
  <c r="B57" i="2"/>
  <c r="A57" i="2" s="1"/>
  <c r="C57" i="2" s="1"/>
  <c r="F57" i="2"/>
  <c r="B58" i="2"/>
  <c r="A58" i="2" s="1"/>
  <c r="C58" i="2" s="1"/>
  <c r="F58" i="2"/>
  <c r="B59" i="2"/>
  <c r="A59" i="2" s="1"/>
  <c r="C59" i="2" s="1"/>
  <c r="F59" i="2"/>
  <c r="B60" i="2"/>
  <c r="A60" i="2" s="1"/>
  <c r="C60" i="2" s="1"/>
  <c r="F60" i="2"/>
  <c r="B61" i="2"/>
  <c r="A61" i="2" s="1"/>
  <c r="C61" i="2" s="1"/>
  <c r="F61" i="2"/>
  <c r="B62" i="2"/>
  <c r="A62" i="2" s="1"/>
  <c r="C62" i="2" s="1"/>
  <c r="F62" i="2"/>
  <c r="B63" i="2"/>
  <c r="A63" i="2" s="1"/>
  <c r="C63" i="2" s="1"/>
  <c r="F63" i="2"/>
  <c r="B64" i="2"/>
  <c r="A64" i="2" s="1"/>
  <c r="C64" i="2" s="1"/>
  <c r="F64" i="2"/>
  <c r="B65" i="2"/>
  <c r="A65" i="2" s="1"/>
  <c r="C65" i="2" s="1"/>
  <c r="F65" i="2"/>
  <c r="B66" i="2"/>
  <c r="A66" i="2" s="1"/>
  <c r="C66" i="2" s="1"/>
  <c r="F66" i="2"/>
  <c r="B67" i="2"/>
  <c r="A67" i="2" s="1"/>
  <c r="C67" i="2" s="1"/>
  <c r="F67" i="2"/>
  <c r="B68" i="2"/>
  <c r="A68" i="2" s="1"/>
  <c r="C68" i="2" s="1"/>
  <c r="F68" i="2"/>
  <c r="A69" i="2"/>
  <c r="C69" i="2" s="1"/>
  <c r="B69" i="2"/>
  <c r="F69" i="2"/>
  <c r="B70" i="2"/>
  <c r="A70" i="2" s="1"/>
  <c r="C70" i="2" s="1"/>
  <c r="F70" i="2"/>
  <c r="B71" i="2"/>
  <c r="A71" i="2" s="1"/>
  <c r="C71" i="2" s="1"/>
  <c r="F71" i="2"/>
  <c r="B72" i="2"/>
  <c r="A72" i="2" s="1"/>
  <c r="C72" i="2" s="1"/>
  <c r="F72" i="2"/>
  <c r="A73" i="2"/>
  <c r="C73" i="2" s="1"/>
  <c r="B73" i="2"/>
  <c r="F73" i="2"/>
  <c r="B74" i="2"/>
  <c r="A74" i="2" s="1"/>
  <c r="C74" i="2" s="1"/>
  <c r="F74" i="2"/>
  <c r="B75" i="2"/>
  <c r="A75" i="2" s="1"/>
  <c r="C75" i="2" s="1"/>
  <c r="F75" i="2"/>
  <c r="A76" i="2"/>
  <c r="C76" i="2" s="1"/>
  <c r="B76" i="2"/>
  <c r="F76" i="2"/>
  <c r="B77" i="2"/>
  <c r="A77" i="2" s="1"/>
  <c r="C77" i="2" s="1"/>
  <c r="F77" i="2"/>
  <c r="B78" i="2"/>
  <c r="A78" i="2" s="1"/>
  <c r="C78" i="2" s="1"/>
  <c r="F78" i="2"/>
  <c r="B79" i="2"/>
  <c r="A79" i="2" s="1"/>
  <c r="C79" i="2" s="1"/>
  <c r="F79" i="2"/>
  <c r="B80" i="2"/>
  <c r="A80" i="2" s="1"/>
  <c r="C80" i="2" s="1"/>
  <c r="F80" i="2"/>
  <c r="B81" i="2"/>
  <c r="A81" i="2" s="1"/>
  <c r="C81" i="2" s="1"/>
  <c r="F81" i="2"/>
  <c r="B82" i="2"/>
  <c r="A82" i="2" s="1"/>
  <c r="C82" i="2" s="1"/>
  <c r="F82" i="2"/>
  <c r="B83" i="2"/>
  <c r="A83" i="2" s="1"/>
  <c r="C83" i="2" s="1"/>
  <c r="F83" i="2"/>
  <c r="B84" i="2"/>
  <c r="A84" i="2" s="1"/>
  <c r="C84" i="2" s="1"/>
  <c r="F84" i="2"/>
  <c r="B85" i="2"/>
  <c r="A85" i="2" s="1"/>
  <c r="C85" i="2" s="1"/>
  <c r="F85" i="2"/>
  <c r="B86" i="2"/>
  <c r="A86" i="2" s="1"/>
  <c r="C86" i="2" s="1"/>
  <c r="F86" i="2"/>
  <c r="B87" i="2"/>
  <c r="A87" i="2" s="1"/>
  <c r="C87" i="2" s="1"/>
  <c r="F87" i="2"/>
  <c r="B88" i="2"/>
  <c r="A88" i="2" s="1"/>
  <c r="C88" i="2" s="1"/>
  <c r="F88" i="2"/>
  <c r="B89" i="2"/>
  <c r="A89" i="2" s="1"/>
  <c r="C89" i="2" s="1"/>
  <c r="F89" i="2"/>
  <c r="C11" i="2"/>
  <c r="B9" i="2"/>
  <c r="A9" i="2" s="1"/>
  <c r="C9" i="2" s="1"/>
  <c r="F9" i="2"/>
  <c r="B10" i="2"/>
  <c r="A10" i="2" s="1"/>
  <c r="C10" i="2" s="1"/>
  <c r="F10" i="2"/>
  <c r="B11" i="2"/>
  <c r="A11" i="2" s="1"/>
  <c r="F11" i="2"/>
  <c r="A12" i="2"/>
  <c r="C12" i="2" s="1"/>
  <c r="B12" i="2"/>
  <c r="F12" i="2"/>
  <c r="B13" i="2"/>
  <c r="A13" i="2" s="1"/>
  <c r="C13" i="2" s="1"/>
  <c r="F13" i="2"/>
  <c r="B14" i="2"/>
  <c r="A14" i="2" s="1"/>
  <c r="C14" i="2" s="1"/>
  <c r="F14" i="2"/>
  <c r="B15" i="2"/>
  <c r="A15" i="2" s="1"/>
  <c r="C15" i="2" s="1"/>
  <c r="F15" i="2"/>
  <c r="B16" i="2"/>
  <c r="A16" i="2" s="1"/>
  <c r="C16" i="2" s="1"/>
  <c r="F16" i="2"/>
  <c r="B17" i="2"/>
  <c r="A17" i="2" s="1"/>
  <c r="C17" i="2" s="1"/>
  <c r="F17" i="2"/>
  <c r="B18" i="2"/>
  <c r="A18" i="2" s="1"/>
  <c r="C18" i="2" s="1"/>
  <c r="F18" i="2"/>
  <c r="B19" i="2"/>
  <c r="A19" i="2" s="1"/>
  <c r="C19" i="2" s="1"/>
  <c r="F19" i="2"/>
  <c r="B20" i="2"/>
  <c r="A20" i="2" s="1"/>
  <c r="C20" i="2" s="1"/>
  <c r="F20" i="2"/>
  <c r="B21" i="2"/>
  <c r="A21" i="2" s="1"/>
  <c r="C21" i="2" s="1"/>
  <c r="F21" i="2"/>
  <c r="B22" i="2"/>
  <c r="A22" i="2" s="1"/>
  <c r="C22" i="2" s="1"/>
  <c r="F22" i="2"/>
  <c r="B23" i="2"/>
  <c r="A23" i="2" s="1"/>
  <c r="C23" i="2" s="1"/>
  <c r="F23" i="2"/>
  <c r="B24" i="2"/>
  <c r="A24" i="2" s="1"/>
  <c r="C24" i="2" s="1"/>
  <c r="F24" i="2"/>
  <c r="B25" i="2"/>
  <c r="A25" i="2" s="1"/>
  <c r="C25" i="2" s="1"/>
  <c r="F25" i="2"/>
  <c r="B26" i="2"/>
  <c r="A26" i="2" s="1"/>
  <c r="C26" i="2" s="1"/>
  <c r="F26" i="2"/>
  <c r="B27" i="2"/>
  <c r="A27" i="2" s="1"/>
  <c r="C27" i="2" s="1"/>
  <c r="F27" i="2"/>
  <c r="B28" i="2"/>
  <c r="A28" i="2" s="1"/>
  <c r="C28" i="2" s="1"/>
  <c r="F28" i="2"/>
  <c r="B29" i="2"/>
  <c r="A29" i="2" s="1"/>
  <c r="C29" i="2" s="1"/>
  <c r="F29" i="2"/>
  <c r="B30" i="2"/>
  <c r="A30" i="2" s="1"/>
  <c r="C30" i="2" s="1"/>
  <c r="F30" i="2"/>
  <c r="B8" i="2"/>
  <c r="A8" i="2" s="1"/>
  <c r="C8" i="2" s="1"/>
  <c r="F8" i="2"/>
</calcChain>
</file>

<file path=xl/sharedStrings.xml><?xml version="1.0" encoding="utf-8"?>
<sst xmlns="http://schemas.openxmlformats.org/spreadsheetml/2006/main" count="31" uniqueCount="31">
  <si>
    <t>Date</t>
  </si>
  <si>
    <t>Source</t>
  </si>
  <si>
    <t>Description</t>
  </si>
  <si>
    <t>Reference</t>
  </si>
  <si>
    <t>Last Year</t>
  </si>
  <si>
    <t>This year</t>
  </si>
  <si>
    <t>% Increase / (Reduction)</t>
  </si>
  <si>
    <t>Reduction in Sales for Covid-19 Wage subsidy extension</t>
  </si>
  <si>
    <t>This tab has been setup by Five Peaks Accounting</t>
  </si>
  <si>
    <t>Open Xero</t>
  </si>
  <si>
    <t>Goto Accounting / Reports/ Acounting -Account Transactions</t>
  </si>
  <si>
    <t>Click Exporrt as Excel at the bottom right</t>
  </si>
  <si>
    <t>Account Transactions</t>
  </si>
  <si>
    <t>For the period 11 May 2019 to 31 July 2020</t>
  </si>
  <si>
    <t>Debit (Source)</t>
  </si>
  <si>
    <t>Credit (Source)</t>
  </si>
  <si>
    <t>Debit (NZD)</t>
  </si>
  <si>
    <t>Credit (NZD)</t>
  </si>
  <si>
    <t>Running Balance (NZD)</t>
  </si>
  <si>
    <t>Click the Cell to the of A to select the whole sheet, copy thise</t>
  </si>
  <si>
    <t>Go to the Sale Tab in this file and select cell A1 and paste</t>
  </si>
  <si>
    <t>The summary tab will show the total income for a 30 day period for each day, with the comparative for this year</t>
  </si>
  <si>
    <t>Save this file as you may need to provide this at a  latter date</t>
  </si>
  <si>
    <t>Template for Wage Subsidy Reduction</t>
  </si>
  <si>
    <t>Accounts: Select your sales accounts normally 200 but you may have more</t>
  </si>
  <si>
    <t>Date Range:  11/05/2019 to todays date</t>
  </si>
  <si>
    <t>Click Update</t>
  </si>
  <si>
    <t>Open the excel file downloaded</t>
  </si>
  <si>
    <t>Red indicates that the date isn't in the sales yet so the calculation can't be done</t>
  </si>
  <si>
    <t>Instructions</t>
  </si>
  <si>
    <t>Select cell A4 in the Sales tad and enter todays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</si>
</sst>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</font>
    <font>
      <sz val="14"/>
      <name val="Arial"/>
    </font>
    <font>
      <b/>
      <sz val="8"/>
      <name val="Arial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/>
    <xf numFmtId="0" fontId="8" fillId="0" borderId="0" xfId="0" applyFont="1"/>
    <xf numFmtId="0" fontId="0" fillId="0" borderId="0" xfId="0" applyFont="1"/>
    <xf numFmtId="0" fontId="6" fillId="0" borderId="1" xfId="3" applyFont="1" applyBorder="1" applyAlignment="1" applyProtection="1">
      <alignment horizontal="left" vertical="center"/>
    </xf>
    <xf numFmtId="0" fontId="6" fillId="0" borderId="1" xfId="3" applyFont="1" applyBorder="1" applyAlignment="1" applyProtection="1">
      <alignment horizontal="right" vertical="center"/>
    </xf>
    <xf numFmtId="0" fontId="4" fillId="0" borderId="0" xfId="3" applyFont="1" applyAlignment="1" applyProtection="1">
      <alignment vertical="center"/>
    </xf>
    <xf numFmtId="0" fontId="0" fillId="0" borderId="0" xfId="0" applyAlignment="1"/>
    <xf numFmtId="0" fontId="5" fillId="0" borderId="0" xfId="3" applyFont="1" applyAlignment="1" applyProtection="1">
      <alignment vertical="center"/>
    </xf>
    <xf numFmtId="14" fontId="3" fillId="0" borderId="0" xfId="3" applyNumberFormat="1" applyAlignment="1" applyProtection="1"/>
    <xf numFmtId="0" fontId="3" fillId="0" borderId="0" xfId="3" applyAlignment="1" applyProtection="1"/>
    <xf numFmtId="0" fontId="4" fillId="2" borderId="0" xfId="3" applyFont="1" applyFill="1" applyAlignment="1" applyProtection="1">
      <alignment vertical="center"/>
    </xf>
  </cellXfs>
  <cellStyles count="4">
    <cellStyle name="Currency" xfId="1" builtinId="4"/>
    <cellStyle name="Normal" xfId="0" builtinId="0"/>
    <cellStyle name="Normal 2" xfId="3" xr:uid="{DF151722-0C0C-46F7-A2AC-739958253ECB}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15</xdr:row>
      <xdr:rowOff>161925</xdr:rowOff>
    </xdr:from>
    <xdr:to>
      <xdr:col>7</xdr:col>
      <xdr:colOff>342799</xdr:colOff>
      <xdr:row>18</xdr:row>
      <xdr:rowOff>9473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FEBB4C-BBF3-4E85-B771-027733836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475" y="2066925"/>
          <a:ext cx="809524" cy="4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0</xdr:rowOff>
    </xdr:from>
    <xdr:to>
      <xdr:col>10</xdr:col>
      <xdr:colOff>581025</xdr:colOff>
      <xdr:row>3</xdr:row>
      <xdr:rowOff>172297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A901F-46EB-4BCC-B2E4-683631DBA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0"/>
          <a:ext cx="2124075" cy="791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0</xdr:rowOff>
    </xdr:from>
    <xdr:to>
      <xdr:col>9</xdr:col>
      <xdr:colOff>790575</xdr:colOff>
      <xdr:row>3</xdr:row>
      <xdr:rowOff>172297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F77FDB-12A6-4266-BE94-046FEF91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0"/>
          <a:ext cx="2124075" cy="791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9</xdr:col>
      <xdr:colOff>571500</xdr:colOff>
      <xdr:row>3</xdr:row>
      <xdr:rowOff>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D3466-E537-40D1-BEF3-BC5A174B3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0"/>
          <a:ext cx="2124075" cy="791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22324-9C78-4BBA-9B64-1B050218A5CC}">
  <sheetPr>
    <pageSetUpPr fitToPage="1"/>
  </sheetPr>
  <dimension ref="A1:A25"/>
  <sheetViews>
    <sheetView workbookViewId="0">
      <selection activeCell="H33" sqref="H33"/>
    </sheetView>
  </sheetViews>
  <sheetFormatPr defaultRowHeight="15" x14ac:dyDescent="0.25"/>
  <sheetData>
    <row r="1" spans="1:1" ht="18.75" x14ac:dyDescent="0.3">
      <c r="A1" s="9" t="s">
        <v>29</v>
      </c>
    </row>
    <row r="3" spans="1:1" x14ac:dyDescent="0.25">
      <c r="A3" t="s">
        <v>9</v>
      </c>
    </row>
    <row r="5" spans="1:1" x14ac:dyDescent="0.25">
      <c r="A5" t="s">
        <v>10</v>
      </c>
    </row>
    <row r="7" spans="1:1" x14ac:dyDescent="0.25">
      <c r="A7" t="s">
        <v>24</v>
      </c>
    </row>
    <row r="9" spans="1:1" x14ac:dyDescent="0.25">
      <c r="A9" s="10" t="s">
        <v>25</v>
      </c>
    </row>
    <row r="10" spans="1:1" x14ac:dyDescent="0.25">
      <c r="A10" s="10"/>
    </row>
    <row r="11" spans="1:1" x14ac:dyDescent="0.25">
      <c r="A11" s="10" t="s">
        <v>26</v>
      </c>
    </row>
    <row r="12" spans="1:1" x14ac:dyDescent="0.25">
      <c r="A12" s="10"/>
    </row>
    <row r="13" spans="1:1" x14ac:dyDescent="0.25">
      <c r="A13" t="s">
        <v>11</v>
      </c>
    </row>
    <row r="15" spans="1:1" x14ac:dyDescent="0.25">
      <c r="A15" t="s">
        <v>27</v>
      </c>
    </row>
    <row r="17" spans="1:1" x14ac:dyDescent="0.25">
      <c r="A17" t="s">
        <v>19</v>
      </c>
    </row>
    <row r="19" spans="1:1" x14ac:dyDescent="0.25">
      <c r="A19" t="s">
        <v>20</v>
      </c>
    </row>
    <row r="21" spans="1:1" x14ac:dyDescent="0.25">
      <c r="A21" t="s">
        <v>30</v>
      </c>
    </row>
    <row r="23" spans="1:1" x14ac:dyDescent="0.25">
      <c r="A23" t="s">
        <v>21</v>
      </c>
    </row>
    <row r="25" spans="1:1" x14ac:dyDescent="0.25">
      <c r="A25" t="s">
        <v>22</v>
      </c>
    </row>
  </sheetData>
  <pageMargins left="0.70866141732283472" right="0.70866141732283472" top="0.74803149606299213" bottom="0.74803149606299213" header="0.31496062992125984" footer="0.31496062992125984"/>
  <pageSetup scale="90" fitToHeight="0" orientation="portrait" r:id="rId1"/>
  <headerFooter>
    <oddFooter>&amp;LFive Peaks Accounting Ltd
www.fivepeaks.co.nz&amp;Roffice@fivepeaks.co.nz
03 428 2760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0265-5A68-4316-A776-1B04215F0812}">
  <sheetPr>
    <pageSetUpPr fitToPage="1"/>
  </sheetPr>
  <dimension ref="A1:J91"/>
  <sheetViews>
    <sheetView workbookViewId="0">
      <selection activeCell="C9" sqref="C9"/>
    </sheetView>
  </sheetViews>
  <sheetFormatPr defaultRowHeight="15" x14ac:dyDescent="0.25"/>
  <cols>
    <col min="1" max="2" width="10.7109375" bestFit="1" customWidth="1"/>
    <col min="3" max="3" width="11.5703125" style="2" bestFit="1" customWidth="1"/>
    <col min="6" max="7" width="10.7109375" bestFit="1" customWidth="1"/>
    <col min="8" max="8" width="11.5703125" style="2" bestFit="1" customWidth="1"/>
    <col min="10" max="10" width="13.42578125" style="4" customWidth="1"/>
  </cols>
  <sheetData>
    <row r="1" spans="1:10" ht="18.75" x14ac:dyDescent="0.3">
      <c r="A1" s="9" t="str">
        <f>Sales!A2</f>
        <v>Template for Wage Subsidy Reduction</v>
      </c>
    </row>
    <row r="2" spans="1:10" x14ac:dyDescent="0.25">
      <c r="A2" s="8" t="s">
        <v>7</v>
      </c>
    </row>
    <row r="3" spans="1:10" x14ac:dyDescent="0.25">
      <c r="A3" s="8" t="s">
        <v>8</v>
      </c>
    </row>
    <row r="5" spans="1:10" x14ac:dyDescent="0.25">
      <c r="A5" s="10" t="s">
        <v>28</v>
      </c>
    </row>
    <row r="6" spans="1:10" x14ac:dyDescent="0.25">
      <c r="A6" s="8"/>
    </row>
    <row r="7" spans="1:10" ht="31.5" x14ac:dyDescent="0.25">
      <c r="C7" s="5" t="s">
        <v>4</v>
      </c>
      <c r="D7" s="6"/>
      <c r="E7" s="6"/>
      <c r="F7" s="6"/>
      <c r="G7" s="6"/>
      <c r="H7" s="5" t="s">
        <v>5</v>
      </c>
      <c r="I7" s="6"/>
      <c r="J7" s="7" t="s">
        <v>6</v>
      </c>
    </row>
    <row r="8" spans="1:10" x14ac:dyDescent="0.25">
      <c r="A8" s="1">
        <f>+B8-30</f>
        <v>43596</v>
      </c>
      <c r="B8" s="1">
        <f>DATE(YEAR(G8)-1,MONTH(G8),DAY(G8))</f>
        <v>43626</v>
      </c>
      <c r="C8" s="2">
        <f>-SUMIFS(Sales!$E:$E,Sales!$A:$A,"&gt;="&amp;A8,Sales!$A:$A,"&lt;="&amp;B8)+SUMIFS(Sales!$F:$F,Sales!$A:$A,"&gt;="&amp;A8,Sales!$A:$A,"&lt;="&amp;B8)</f>
        <v>0</v>
      </c>
      <c r="F8" s="1">
        <f>+G8-30</f>
        <v>43962</v>
      </c>
      <c r="G8" s="1">
        <v>43992</v>
      </c>
      <c r="H8" s="2" t="str">
        <f>IF(G8&lt;=MAX(Sales!A:A),-SUMIFS(Sales!$E:$E,Sales!$A:$A,"&gt;="&amp;F8,Sales!$A:$A,"&lt;="&amp;G8)+SUMIFS(Sales!$F:$F,Sales!$A:$A,"&gt;="&amp;F8,Sales!$A:$A,"&lt;="&amp;G8),"")</f>
        <v/>
      </c>
      <c r="J8" s="3" t="str">
        <f>IF(G8&lt;=MAX(Sales!A:A),(H8-C8)/C8,"")</f>
        <v/>
      </c>
    </row>
    <row r="9" spans="1:10" x14ac:dyDescent="0.25">
      <c r="A9" s="1">
        <f t="shared" ref="A9:A72" si="0">+B9-30</f>
        <v>43597</v>
      </c>
      <c r="B9" s="1">
        <f t="shared" ref="B9:B30" si="1">DATE(YEAR(G9)-1,MONTH(G9),DAY(G9))</f>
        <v>43627</v>
      </c>
      <c r="C9" s="2">
        <f>-SUMIFS(Sales!$E:$E,Sales!$A:$A,"&gt;="&amp;A9,Sales!$A:$A,"&lt;="&amp;B9)+SUMIFS(Sales!$F:$F,Sales!$A:$A,"&gt;="&amp;A9,Sales!$A:$A,"&lt;="&amp;B9)</f>
        <v>0</v>
      </c>
      <c r="F9" s="1">
        <f t="shared" ref="F9:F72" si="2">+G9-30</f>
        <v>43963</v>
      </c>
      <c r="G9" s="1">
        <v>43993</v>
      </c>
      <c r="H9" s="2" t="str">
        <f>IF(G9&lt;=MAX(Sales!A:A),-SUMIFS(Sales!$E:$E,Sales!$A:$A,"&gt;="&amp;F9,Sales!$A:$A,"&lt;="&amp;G9)+SUMIFS(Sales!$F:$F,Sales!$A:$A,"&gt;="&amp;F9,Sales!$A:$A,"&lt;="&amp;G9),"")</f>
        <v/>
      </c>
      <c r="J9" s="3" t="str">
        <f>IF(G9&lt;=MAX(Sales!A:A),(H9-C9)/C9,"")</f>
        <v/>
      </c>
    </row>
    <row r="10" spans="1:10" x14ac:dyDescent="0.25">
      <c r="A10" s="1">
        <f t="shared" si="0"/>
        <v>43598</v>
      </c>
      <c r="B10" s="1">
        <f t="shared" si="1"/>
        <v>43628</v>
      </c>
      <c r="C10" s="2">
        <f>-SUMIFS(Sales!$E:$E,Sales!$A:$A,"&gt;="&amp;A10,Sales!$A:$A,"&lt;="&amp;B10)+SUMIFS(Sales!$F:$F,Sales!$A:$A,"&gt;="&amp;A10,Sales!$A:$A,"&lt;="&amp;B10)</f>
        <v>0</v>
      </c>
      <c r="F10" s="1">
        <f t="shared" si="2"/>
        <v>43964</v>
      </c>
      <c r="G10" s="1">
        <v>43994</v>
      </c>
      <c r="H10" s="2" t="str">
        <f>IF(G10&lt;=MAX(Sales!A:A),-SUMIFS(Sales!$E:$E,Sales!$A:$A,"&gt;="&amp;F10,Sales!$A:$A,"&lt;="&amp;G10)+SUMIFS(Sales!$F:$F,Sales!$A:$A,"&gt;="&amp;F10,Sales!$A:$A,"&lt;="&amp;G10),"")</f>
        <v/>
      </c>
      <c r="J10" s="3" t="str">
        <f>IF(G10&lt;=MAX(Sales!A:A),(H10-C10)/C10,"")</f>
        <v/>
      </c>
    </row>
    <row r="11" spans="1:10" x14ac:dyDescent="0.25">
      <c r="A11" s="1">
        <f t="shared" si="0"/>
        <v>43599</v>
      </c>
      <c r="B11" s="1">
        <f t="shared" si="1"/>
        <v>43629</v>
      </c>
      <c r="C11" s="2">
        <f>-SUMIFS(Sales!$E:$E,Sales!$A:$A,"&gt;="&amp;A11,Sales!$A:$A,"&lt;="&amp;B11)+SUMIFS(Sales!$F:$F,Sales!$A:$A,"&gt;="&amp;A11,Sales!$A:$A,"&lt;="&amp;B11)</f>
        <v>0</v>
      </c>
      <c r="F11" s="1">
        <f t="shared" si="2"/>
        <v>43965</v>
      </c>
      <c r="G11" s="1">
        <v>43995</v>
      </c>
      <c r="H11" s="2" t="str">
        <f>IF(G11&lt;=MAX(Sales!A:A),-SUMIFS(Sales!$E:$E,Sales!$A:$A,"&gt;="&amp;F11,Sales!$A:$A,"&lt;="&amp;G11)+SUMIFS(Sales!$F:$F,Sales!$A:$A,"&gt;="&amp;F11,Sales!$A:$A,"&lt;="&amp;G11),"")</f>
        <v/>
      </c>
      <c r="J11" s="3" t="str">
        <f>IF(G11&lt;=MAX(Sales!A:A),(H11-C11)/C11,"")</f>
        <v/>
      </c>
    </row>
    <row r="12" spans="1:10" x14ac:dyDescent="0.25">
      <c r="A12" s="1">
        <f t="shared" si="0"/>
        <v>43600</v>
      </c>
      <c r="B12" s="1">
        <f t="shared" si="1"/>
        <v>43630</v>
      </c>
      <c r="C12" s="2">
        <f>-SUMIFS(Sales!$E:$E,Sales!$A:$A,"&gt;="&amp;A12,Sales!$A:$A,"&lt;="&amp;B12)+SUMIFS(Sales!$F:$F,Sales!$A:$A,"&gt;="&amp;A12,Sales!$A:$A,"&lt;="&amp;B12)</f>
        <v>0</v>
      </c>
      <c r="F12" s="1">
        <f t="shared" si="2"/>
        <v>43966</v>
      </c>
      <c r="G12" s="1">
        <v>43996</v>
      </c>
      <c r="H12" s="2" t="str">
        <f>IF(G12&lt;=MAX(Sales!A:A),-SUMIFS(Sales!$E:$E,Sales!$A:$A,"&gt;="&amp;F12,Sales!$A:$A,"&lt;="&amp;G12)+SUMIFS(Sales!$F:$F,Sales!$A:$A,"&gt;="&amp;F12,Sales!$A:$A,"&lt;="&amp;G12),"")</f>
        <v/>
      </c>
      <c r="J12" s="3" t="str">
        <f>IF(G12&lt;=MAX(Sales!A:A),(H12-C12)/C12,"")</f>
        <v/>
      </c>
    </row>
    <row r="13" spans="1:10" x14ac:dyDescent="0.25">
      <c r="A13" s="1">
        <f t="shared" si="0"/>
        <v>43601</v>
      </c>
      <c r="B13" s="1">
        <f t="shared" si="1"/>
        <v>43631</v>
      </c>
      <c r="C13" s="2">
        <f>-SUMIFS(Sales!$E:$E,Sales!$A:$A,"&gt;="&amp;A13,Sales!$A:$A,"&lt;="&amp;B13)+SUMIFS(Sales!$F:$F,Sales!$A:$A,"&gt;="&amp;A13,Sales!$A:$A,"&lt;="&amp;B13)</f>
        <v>0</v>
      </c>
      <c r="F13" s="1">
        <f t="shared" si="2"/>
        <v>43967</v>
      </c>
      <c r="G13" s="1">
        <v>43997</v>
      </c>
      <c r="H13" s="2" t="str">
        <f>IF(G13&lt;=MAX(Sales!A:A),-SUMIFS(Sales!$E:$E,Sales!$A:$A,"&gt;="&amp;F13,Sales!$A:$A,"&lt;="&amp;G13)+SUMIFS(Sales!$F:$F,Sales!$A:$A,"&gt;="&amp;F13,Sales!$A:$A,"&lt;="&amp;G13),"")</f>
        <v/>
      </c>
      <c r="J13" s="3" t="str">
        <f>IF(G13&lt;=MAX(Sales!A:A),(H13-C13)/C13,"")</f>
        <v/>
      </c>
    </row>
    <row r="14" spans="1:10" x14ac:dyDescent="0.25">
      <c r="A14" s="1">
        <f t="shared" si="0"/>
        <v>43602</v>
      </c>
      <c r="B14" s="1">
        <f t="shared" si="1"/>
        <v>43632</v>
      </c>
      <c r="C14" s="2">
        <f>-SUMIFS(Sales!$E:$E,Sales!$A:$A,"&gt;="&amp;A14,Sales!$A:$A,"&lt;="&amp;B14)+SUMIFS(Sales!$F:$F,Sales!$A:$A,"&gt;="&amp;A14,Sales!$A:$A,"&lt;="&amp;B14)</f>
        <v>0</v>
      </c>
      <c r="F14" s="1">
        <f t="shared" si="2"/>
        <v>43968</v>
      </c>
      <c r="G14" s="1">
        <v>43998</v>
      </c>
      <c r="H14" s="2" t="str">
        <f>IF(G14&lt;=MAX(Sales!A:A),-SUMIFS(Sales!$E:$E,Sales!$A:$A,"&gt;="&amp;F14,Sales!$A:$A,"&lt;="&amp;G14)+SUMIFS(Sales!$F:$F,Sales!$A:$A,"&gt;="&amp;F14,Sales!$A:$A,"&lt;="&amp;G14),"")</f>
        <v/>
      </c>
      <c r="J14" s="3" t="str">
        <f>IF(G14&lt;=MAX(Sales!A:A),(H14-C14)/C14,"")</f>
        <v/>
      </c>
    </row>
    <row r="15" spans="1:10" x14ac:dyDescent="0.25">
      <c r="A15" s="1">
        <f t="shared" si="0"/>
        <v>43603</v>
      </c>
      <c r="B15" s="1">
        <f t="shared" si="1"/>
        <v>43633</v>
      </c>
      <c r="C15" s="2">
        <f>-SUMIFS(Sales!$E:$E,Sales!$A:$A,"&gt;="&amp;A15,Sales!$A:$A,"&lt;="&amp;B15)+SUMIFS(Sales!$F:$F,Sales!$A:$A,"&gt;="&amp;A15,Sales!$A:$A,"&lt;="&amp;B15)</f>
        <v>0</v>
      </c>
      <c r="F15" s="1">
        <f t="shared" si="2"/>
        <v>43969</v>
      </c>
      <c r="G15" s="1">
        <v>43999</v>
      </c>
      <c r="H15" s="2" t="str">
        <f>IF(G15&lt;=MAX(Sales!A:A),-SUMIFS(Sales!$E:$E,Sales!$A:$A,"&gt;="&amp;F15,Sales!$A:$A,"&lt;="&amp;G15)+SUMIFS(Sales!$F:$F,Sales!$A:$A,"&gt;="&amp;F15,Sales!$A:$A,"&lt;="&amp;G15),"")</f>
        <v/>
      </c>
      <c r="J15" s="3" t="str">
        <f>IF(G15&lt;=MAX(Sales!A:A),(H15-C15)/C15,"")</f>
        <v/>
      </c>
    </row>
    <row r="16" spans="1:10" x14ac:dyDescent="0.25">
      <c r="A16" s="1">
        <f t="shared" si="0"/>
        <v>43604</v>
      </c>
      <c r="B16" s="1">
        <f t="shared" si="1"/>
        <v>43634</v>
      </c>
      <c r="C16" s="2">
        <f>-SUMIFS(Sales!$E:$E,Sales!$A:$A,"&gt;="&amp;A16,Sales!$A:$A,"&lt;="&amp;B16)+SUMIFS(Sales!$F:$F,Sales!$A:$A,"&gt;="&amp;A16,Sales!$A:$A,"&lt;="&amp;B16)</f>
        <v>0</v>
      </c>
      <c r="F16" s="1">
        <f t="shared" si="2"/>
        <v>43970</v>
      </c>
      <c r="G16" s="1">
        <v>44000</v>
      </c>
      <c r="H16" s="2" t="str">
        <f>IF(G16&lt;=MAX(Sales!A:A),-SUMIFS(Sales!$E:$E,Sales!$A:$A,"&gt;="&amp;F16,Sales!$A:$A,"&lt;="&amp;G16)+SUMIFS(Sales!$F:$F,Sales!$A:$A,"&gt;="&amp;F16,Sales!$A:$A,"&lt;="&amp;G16),"")</f>
        <v/>
      </c>
      <c r="J16" s="3" t="str">
        <f>IF(G16&lt;=MAX(Sales!A:A),(H16-C16)/C16,"")</f>
        <v/>
      </c>
    </row>
    <row r="17" spans="1:10" x14ac:dyDescent="0.25">
      <c r="A17" s="1">
        <f t="shared" si="0"/>
        <v>43605</v>
      </c>
      <c r="B17" s="1">
        <f t="shared" si="1"/>
        <v>43635</v>
      </c>
      <c r="C17" s="2">
        <f>-SUMIFS(Sales!$E:$E,Sales!$A:$A,"&gt;="&amp;A17,Sales!$A:$A,"&lt;="&amp;B17)+SUMIFS(Sales!$F:$F,Sales!$A:$A,"&gt;="&amp;A17,Sales!$A:$A,"&lt;="&amp;B17)</f>
        <v>0</v>
      </c>
      <c r="F17" s="1">
        <f t="shared" si="2"/>
        <v>43971</v>
      </c>
      <c r="G17" s="1">
        <v>44001</v>
      </c>
      <c r="H17" s="2" t="str">
        <f>IF(G17&lt;=MAX(Sales!A:A),-SUMIFS(Sales!$E:$E,Sales!$A:$A,"&gt;="&amp;F17,Sales!$A:$A,"&lt;="&amp;G17)+SUMIFS(Sales!$F:$F,Sales!$A:$A,"&gt;="&amp;F17,Sales!$A:$A,"&lt;="&amp;G17),"")</f>
        <v/>
      </c>
      <c r="J17" s="3" t="str">
        <f>IF(G17&lt;=MAX(Sales!A:A),(H17-C17)/C17,"")</f>
        <v/>
      </c>
    </row>
    <row r="18" spans="1:10" x14ac:dyDescent="0.25">
      <c r="A18" s="1">
        <f t="shared" si="0"/>
        <v>43606</v>
      </c>
      <c r="B18" s="1">
        <f t="shared" si="1"/>
        <v>43636</v>
      </c>
      <c r="C18" s="2">
        <f>-SUMIFS(Sales!$E:$E,Sales!$A:$A,"&gt;="&amp;A18,Sales!$A:$A,"&lt;="&amp;B18)+SUMIFS(Sales!$F:$F,Sales!$A:$A,"&gt;="&amp;A18,Sales!$A:$A,"&lt;="&amp;B18)</f>
        <v>0</v>
      </c>
      <c r="F18" s="1">
        <f t="shared" si="2"/>
        <v>43972</v>
      </c>
      <c r="G18" s="1">
        <v>44002</v>
      </c>
      <c r="H18" s="2" t="str">
        <f>IF(G18&lt;=MAX(Sales!A:A),-SUMIFS(Sales!$E:$E,Sales!$A:$A,"&gt;="&amp;F18,Sales!$A:$A,"&lt;="&amp;G18)+SUMIFS(Sales!$F:$F,Sales!$A:$A,"&gt;="&amp;F18,Sales!$A:$A,"&lt;="&amp;G18),"")</f>
        <v/>
      </c>
      <c r="J18" s="3" t="str">
        <f>IF(G18&lt;=MAX(Sales!A:A),(H18-C18)/C18,"")</f>
        <v/>
      </c>
    </row>
    <row r="19" spans="1:10" x14ac:dyDescent="0.25">
      <c r="A19" s="1">
        <f t="shared" si="0"/>
        <v>43607</v>
      </c>
      <c r="B19" s="1">
        <f t="shared" si="1"/>
        <v>43637</v>
      </c>
      <c r="C19" s="2">
        <f>-SUMIFS(Sales!$E:$E,Sales!$A:$A,"&gt;="&amp;A19,Sales!$A:$A,"&lt;="&amp;B19)+SUMIFS(Sales!$F:$F,Sales!$A:$A,"&gt;="&amp;A19,Sales!$A:$A,"&lt;="&amp;B19)</f>
        <v>0</v>
      </c>
      <c r="F19" s="1">
        <f t="shared" si="2"/>
        <v>43973</v>
      </c>
      <c r="G19" s="1">
        <v>44003</v>
      </c>
      <c r="H19" s="2" t="str">
        <f>IF(G19&lt;=MAX(Sales!A:A),-SUMIFS(Sales!$E:$E,Sales!$A:$A,"&gt;="&amp;F19,Sales!$A:$A,"&lt;="&amp;G19)+SUMIFS(Sales!$F:$F,Sales!$A:$A,"&gt;="&amp;F19,Sales!$A:$A,"&lt;="&amp;G19),"")</f>
        <v/>
      </c>
      <c r="J19" s="3" t="str">
        <f>IF(G19&lt;=MAX(Sales!A:A),(H19-C19)/C19,"")</f>
        <v/>
      </c>
    </row>
    <row r="20" spans="1:10" x14ac:dyDescent="0.25">
      <c r="A20" s="1">
        <f t="shared" si="0"/>
        <v>43608</v>
      </c>
      <c r="B20" s="1">
        <f t="shared" si="1"/>
        <v>43638</v>
      </c>
      <c r="C20" s="2">
        <f>-SUMIFS(Sales!$E:$E,Sales!$A:$A,"&gt;="&amp;A20,Sales!$A:$A,"&lt;="&amp;B20)+SUMIFS(Sales!$F:$F,Sales!$A:$A,"&gt;="&amp;A20,Sales!$A:$A,"&lt;="&amp;B20)</f>
        <v>0</v>
      </c>
      <c r="F20" s="1">
        <f t="shared" si="2"/>
        <v>43974</v>
      </c>
      <c r="G20" s="1">
        <v>44004</v>
      </c>
      <c r="H20" s="2" t="str">
        <f>IF(G20&lt;=MAX(Sales!A:A),-SUMIFS(Sales!$E:$E,Sales!$A:$A,"&gt;="&amp;F20,Sales!$A:$A,"&lt;="&amp;G20)+SUMIFS(Sales!$F:$F,Sales!$A:$A,"&gt;="&amp;F20,Sales!$A:$A,"&lt;="&amp;G20),"")</f>
        <v/>
      </c>
      <c r="J20" s="3" t="str">
        <f>IF(G20&lt;=MAX(Sales!A:A),(H20-C20)/C20,"")</f>
        <v/>
      </c>
    </row>
    <row r="21" spans="1:10" x14ac:dyDescent="0.25">
      <c r="A21" s="1">
        <f t="shared" si="0"/>
        <v>43609</v>
      </c>
      <c r="B21" s="1">
        <f t="shared" si="1"/>
        <v>43639</v>
      </c>
      <c r="C21" s="2">
        <f>-SUMIFS(Sales!$E:$E,Sales!$A:$A,"&gt;="&amp;A21,Sales!$A:$A,"&lt;="&amp;B21)+SUMIFS(Sales!$F:$F,Sales!$A:$A,"&gt;="&amp;A21,Sales!$A:$A,"&lt;="&amp;B21)</f>
        <v>0</v>
      </c>
      <c r="F21" s="1">
        <f t="shared" si="2"/>
        <v>43975</v>
      </c>
      <c r="G21" s="1">
        <v>44005</v>
      </c>
      <c r="H21" s="2" t="str">
        <f>IF(G21&lt;=MAX(Sales!A:A),-SUMIFS(Sales!$E:$E,Sales!$A:$A,"&gt;="&amp;F21,Sales!$A:$A,"&lt;="&amp;G21)+SUMIFS(Sales!$F:$F,Sales!$A:$A,"&gt;="&amp;F21,Sales!$A:$A,"&lt;="&amp;G21),"")</f>
        <v/>
      </c>
      <c r="J21" s="3" t="str">
        <f>IF(G21&lt;=MAX(Sales!A:A),(H21-C21)/C21,"")</f>
        <v/>
      </c>
    </row>
    <row r="22" spans="1:10" x14ac:dyDescent="0.25">
      <c r="A22" s="1">
        <f t="shared" si="0"/>
        <v>43610</v>
      </c>
      <c r="B22" s="1">
        <f t="shared" si="1"/>
        <v>43640</v>
      </c>
      <c r="C22" s="2">
        <f>-SUMIFS(Sales!$E:$E,Sales!$A:$A,"&gt;="&amp;A22,Sales!$A:$A,"&lt;="&amp;B22)+SUMIFS(Sales!$F:$F,Sales!$A:$A,"&gt;="&amp;A22,Sales!$A:$A,"&lt;="&amp;B22)</f>
        <v>0</v>
      </c>
      <c r="F22" s="1">
        <f t="shared" si="2"/>
        <v>43976</v>
      </c>
      <c r="G22" s="1">
        <v>44006</v>
      </c>
      <c r="H22" s="2" t="str">
        <f>IF(G22&lt;=MAX(Sales!A:A),-SUMIFS(Sales!$E:$E,Sales!$A:$A,"&gt;="&amp;F22,Sales!$A:$A,"&lt;="&amp;G22)+SUMIFS(Sales!$F:$F,Sales!$A:$A,"&gt;="&amp;F22,Sales!$A:$A,"&lt;="&amp;G22),"")</f>
        <v/>
      </c>
      <c r="J22" s="3" t="str">
        <f>IF(G22&lt;=MAX(Sales!A:A),(H22-C22)/C22,"")</f>
        <v/>
      </c>
    </row>
    <row r="23" spans="1:10" x14ac:dyDescent="0.25">
      <c r="A23" s="1">
        <f t="shared" si="0"/>
        <v>43611</v>
      </c>
      <c r="B23" s="1">
        <f t="shared" si="1"/>
        <v>43641</v>
      </c>
      <c r="C23" s="2">
        <f>-SUMIFS(Sales!$E:$E,Sales!$A:$A,"&gt;="&amp;A23,Sales!$A:$A,"&lt;="&amp;B23)+SUMIFS(Sales!$F:$F,Sales!$A:$A,"&gt;="&amp;A23,Sales!$A:$A,"&lt;="&amp;B23)</f>
        <v>0</v>
      </c>
      <c r="F23" s="1">
        <f t="shared" si="2"/>
        <v>43977</v>
      </c>
      <c r="G23" s="1">
        <v>44007</v>
      </c>
      <c r="H23" s="2" t="str">
        <f>IF(G23&lt;=MAX(Sales!A:A),-SUMIFS(Sales!$E:$E,Sales!$A:$A,"&gt;="&amp;F23,Sales!$A:$A,"&lt;="&amp;G23)+SUMIFS(Sales!$F:$F,Sales!$A:$A,"&gt;="&amp;F23,Sales!$A:$A,"&lt;="&amp;G23),"")</f>
        <v/>
      </c>
      <c r="J23" s="3" t="str">
        <f>IF(G23&lt;=MAX(Sales!A:A),(H23-C23)/C23,"")</f>
        <v/>
      </c>
    </row>
    <row r="24" spans="1:10" x14ac:dyDescent="0.25">
      <c r="A24" s="1">
        <f t="shared" si="0"/>
        <v>43612</v>
      </c>
      <c r="B24" s="1">
        <f t="shared" si="1"/>
        <v>43642</v>
      </c>
      <c r="C24" s="2">
        <f>-SUMIFS(Sales!$E:$E,Sales!$A:$A,"&gt;="&amp;A24,Sales!$A:$A,"&lt;="&amp;B24)+SUMIFS(Sales!$F:$F,Sales!$A:$A,"&gt;="&amp;A24,Sales!$A:$A,"&lt;="&amp;B24)</f>
        <v>0</v>
      </c>
      <c r="F24" s="1">
        <f t="shared" si="2"/>
        <v>43978</v>
      </c>
      <c r="G24" s="1">
        <v>44008</v>
      </c>
      <c r="H24" s="2" t="str">
        <f>IF(G24&lt;=MAX(Sales!A:A),-SUMIFS(Sales!$E:$E,Sales!$A:$A,"&gt;="&amp;F24,Sales!$A:$A,"&lt;="&amp;G24)+SUMIFS(Sales!$F:$F,Sales!$A:$A,"&gt;="&amp;F24,Sales!$A:$A,"&lt;="&amp;G24),"")</f>
        <v/>
      </c>
      <c r="J24" s="3" t="str">
        <f>IF(G24&lt;=MAX(Sales!A:A),(H24-C24)/C24,"")</f>
        <v/>
      </c>
    </row>
    <row r="25" spans="1:10" x14ac:dyDescent="0.25">
      <c r="A25" s="1">
        <f t="shared" si="0"/>
        <v>43613</v>
      </c>
      <c r="B25" s="1">
        <f t="shared" si="1"/>
        <v>43643</v>
      </c>
      <c r="C25" s="2">
        <f>-SUMIFS(Sales!$E:$E,Sales!$A:$A,"&gt;="&amp;A25,Sales!$A:$A,"&lt;="&amp;B25)+SUMIFS(Sales!$F:$F,Sales!$A:$A,"&gt;="&amp;A25,Sales!$A:$A,"&lt;="&amp;B25)</f>
        <v>0</v>
      </c>
      <c r="F25" s="1">
        <f t="shared" si="2"/>
        <v>43979</v>
      </c>
      <c r="G25" s="1">
        <v>44009</v>
      </c>
      <c r="H25" s="2" t="str">
        <f>IF(G25&lt;=MAX(Sales!A:A),-SUMIFS(Sales!$E:$E,Sales!$A:$A,"&gt;="&amp;F25,Sales!$A:$A,"&lt;="&amp;G25)+SUMIFS(Sales!$F:$F,Sales!$A:$A,"&gt;="&amp;F25,Sales!$A:$A,"&lt;="&amp;G25),"")</f>
        <v/>
      </c>
      <c r="J25" s="3" t="str">
        <f>IF(G25&lt;=MAX(Sales!A:A),(H25-C25)/C25,"")</f>
        <v/>
      </c>
    </row>
    <row r="26" spans="1:10" x14ac:dyDescent="0.25">
      <c r="A26" s="1">
        <f t="shared" si="0"/>
        <v>43614</v>
      </c>
      <c r="B26" s="1">
        <f t="shared" si="1"/>
        <v>43644</v>
      </c>
      <c r="C26" s="2">
        <f>-SUMIFS(Sales!$E:$E,Sales!$A:$A,"&gt;="&amp;A26,Sales!$A:$A,"&lt;="&amp;B26)+SUMIFS(Sales!$F:$F,Sales!$A:$A,"&gt;="&amp;A26,Sales!$A:$A,"&lt;="&amp;B26)</f>
        <v>0</v>
      </c>
      <c r="F26" s="1">
        <f t="shared" si="2"/>
        <v>43980</v>
      </c>
      <c r="G26" s="1">
        <v>44010</v>
      </c>
      <c r="H26" s="2" t="str">
        <f>IF(G26&lt;=MAX(Sales!A:A),-SUMIFS(Sales!$E:$E,Sales!$A:$A,"&gt;="&amp;F26,Sales!$A:$A,"&lt;="&amp;G26)+SUMIFS(Sales!$F:$F,Sales!$A:$A,"&gt;="&amp;F26,Sales!$A:$A,"&lt;="&amp;G26),"")</f>
        <v/>
      </c>
      <c r="J26" s="3" t="str">
        <f>IF(G26&lt;=MAX(Sales!A:A),(H26-C26)/C26,"")</f>
        <v/>
      </c>
    </row>
    <row r="27" spans="1:10" x14ac:dyDescent="0.25">
      <c r="A27" s="1">
        <f t="shared" si="0"/>
        <v>43615</v>
      </c>
      <c r="B27" s="1">
        <f t="shared" si="1"/>
        <v>43645</v>
      </c>
      <c r="C27" s="2">
        <f>-SUMIFS(Sales!$E:$E,Sales!$A:$A,"&gt;="&amp;A27,Sales!$A:$A,"&lt;="&amp;B27)+SUMIFS(Sales!$F:$F,Sales!$A:$A,"&gt;="&amp;A27,Sales!$A:$A,"&lt;="&amp;B27)</f>
        <v>0</v>
      </c>
      <c r="F27" s="1">
        <f t="shared" si="2"/>
        <v>43981</v>
      </c>
      <c r="G27" s="1">
        <v>44011</v>
      </c>
      <c r="H27" s="2" t="str">
        <f>IF(G27&lt;=MAX(Sales!A:A),-SUMIFS(Sales!$E:$E,Sales!$A:$A,"&gt;="&amp;F27,Sales!$A:$A,"&lt;="&amp;G27)+SUMIFS(Sales!$F:$F,Sales!$A:$A,"&gt;="&amp;F27,Sales!$A:$A,"&lt;="&amp;G27),"")</f>
        <v/>
      </c>
      <c r="J27" s="3" t="str">
        <f>IF(G27&lt;=MAX(Sales!A:A),(H27-C27)/C27,"")</f>
        <v/>
      </c>
    </row>
    <row r="28" spans="1:10" x14ac:dyDescent="0.25">
      <c r="A28" s="1">
        <f t="shared" si="0"/>
        <v>43616</v>
      </c>
      <c r="B28" s="1">
        <f t="shared" si="1"/>
        <v>43646</v>
      </c>
      <c r="C28" s="2">
        <f>-SUMIFS(Sales!$E:$E,Sales!$A:$A,"&gt;="&amp;A28,Sales!$A:$A,"&lt;="&amp;B28)+SUMIFS(Sales!$F:$F,Sales!$A:$A,"&gt;="&amp;A28,Sales!$A:$A,"&lt;="&amp;B28)</f>
        <v>0</v>
      </c>
      <c r="F28" s="1">
        <f t="shared" si="2"/>
        <v>43982</v>
      </c>
      <c r="G28" s="1">
        <v>44012</v>
      </c>
      <c r="H28" s="2" t="str">
        <f>IF(G28&lt;=MAX(Sales!A:A),-SUMIFS(Sales!$E:$E,Sales!$A:$A,"&gt;="&amp;F28,Sales!$A:$A,"&lt;="&amp;G28)+SUMIFS(Sales!$F:$F,Sales!$A:$A,"&gt;="&amp;F28,Sales!$A:$A,"&lt;="&amp;G28),"")</f>
        <v/>
      </c>
      <c r="J28" s="3" t="str">
        <f>IF(G28&lt;=MAX(Sales!A:A),(H28-C28)/C28,"")</f>
        <v/>
      </c>
    </row>
    <row r="29" spans="1:10" x14ac:dyDescent="0.25">
      <c r="A29" s="1">
        <f t="shared" si="0"/>
        <v>43617</v>
      </c>
      <c r="B29" s="1">
        <f t="shared" si="1"/>
        <v>43647</v>
      </c>
      <c r="C29" s="2">
        <f>-SUMIFS(Sales!$E:$E,Sales!$A:$A,"&gt;="&amp;A29,Sales!$A:$A,"&lt;="&amp;B29)+SUMIFS(Sales!$F:$F,Sales!$A:$A,"&gt;="&amp;A29,Sales!$A:$A,"&lt;="&amp;B29)</f>
        <v>0</v>
      </c>
      <c r="F29" s="1">
        <f t="shared" si="2"/>
        <v>43983</v>
      </c>
      <c r="G29" s="1">
        <v>44013</v>
      </c>
      <c r="H29" s="2" t="str">
        <f>IF(G29&lt;=MAX(Sales!A:A),-SUMIFS(Sales!$E:$E,Sales!$A:$A,"&gt;="&amp;F29,Sales!$A:$A,"&lt;="&amp;G29)+SUMIFS(Sales!$F:$F,Sales!$A:$A,"&gt;="&amp;F29,Sales!$A:$A,"&lt;="&amp;G29),"")</f>
        <v/>
      </c>
      <c r="J29" s="3" t="str">
        <f>IF(G29&lt;=MAX(Sales!A:A),(H29-C29)/C29,"")</f>
        <v/>
      </c>
    </row>
    <row r="30" spans="1:10" x14ac:dyDescent="0.25">
      <c r="A30" s="1">
        <f t="shared" si="0"/>
        <v>43618</v>
      </c>
      <c r="B30" s="1">
        <f t="shared" si="1"/>
        <v>43648</v>
      </c>
      <c r="C30" s="2">
        <f>-SUMIFS(Sales!$E:$E,Sales!$A:$A,"&gt;="&amp;A30,Sales!$A:$A,"&lt;="&amp;B30)+SUMIFS(Sales!$F:$F,Sales!$A:$A,"&gt;="&amp;A30,Sales!$A:$A,"&lt;="&amp;B30)</f>
        <v>0</v>
      </c>
      <c r="F30" s="1">
        <f t="shared" si="2"/>
        <v>43984</v>
      </c>
      <c r="G30" s="1">
        <v>44014</v>
      </c>
      <c r="H30" s="2" t="str">
        <f>IF(G30&lt;=MAX(Sales!A:A),-SUMIFS(Sales!$E:$E,Sales!$A:$A,"&gt;="&amp;F30,Sales!$A:$A,"&lt;="&amp;G30)+SUMIFS(Sales!$F:$F,Sales!$A:$A,"&gt;="&amp;F30,Sales!$A:$A,"&lt;="&amp;G30),"")</f>
        <v/>
      </c>
      <c r="J30" s="3" t="str">
        <f>IF(G30&lt;=MAX(Sales!A:A),(H30-C30)/C30,"")</f>
        <v/>
      </c>
    </row>
    <row r="31" spans="1:10" x14ac:dyDescent="0.25">
      <c r="A31" s="1">
        <f t="shared" si="0"/>
        <v>43619</v>
      </c>
      <c r="B31" s="1">
        <f t="shared" ref="B31:B89" si="3">DATE(YEAR(G31)-1,MONTH(G31),DAY(G31))</f>
        <v>43649</v>
      </c>
      <c r="C31" s="2">
        <f>-SUMIFS(Sales!$E:$E,Sales!$A:$A,"&gt;="&amp;A31,Sales!$A:$A,"&lt;="&amp;B31)+SUMIFS(Sales!$F:$F,Sales!$A:$A,"&gt;="&amp;A31,Sales!$A:$A,"&lt;="&amp;B31)</f>
        <v>0</v>
      </c>
      <c r="F31" s="1">
        <f t="shared" si="2"/>
        <v>43985</v>
      </c>
      <c r="G31" s="1">
        <v>44015</v>
      </c>
      <c r="H31" s="2" t="str">
        <f>IF(G31&lt;=MAX(Sales!A:A),-SUMIFS(Sales!$E:$E,Sales!$A:$A,"&gt;="&amp;F31,Sales!$A:$A,"&lt;="&amp;G31)+SUMIFS(Sales!$F:$F,Sales!$A:$A,"&gt;="&amp;F31,Sales!$A:$A,"&lt;="&amp;G31),"")</f>
        <v/>
      </c>
      <c r="J31" s="3" t="str">
        <f>IF(G31&lt;=MAX(Sales!A:A),(H31-C31)/C31,"")</f>
        <v/>
      </c>
    </row>
    <row r="32" spans="1:10" x14ac:dyDescent="0.25">
      <c r="A32" s="1">
        <f t="shared" si="0"/>
        <v>43620</v>
      </c>
      <c r="B32" s="1">
        <f t="shared" si="3"/>
        <v>43650</v>
      </c>
      <c r="C32" s="2">
        <f>-SUMIFS(Sales!$E:$E,Sales!$A:$A,"&gt;="&amp;A32,Sales!$A:$A,"&lt;="&amp;B32)+SUMIFS(Sales!$F:$F,Sales!$A:$A,"&gt;="&amp;A32,Sales!$A:$A,"&lt;="&amp;B32)</f>
        <v>0</v>
      </c>
      <c r="F32" s="1">
        <f t="shared" si="2"/>
        <v>43986</v>
      </c>
      <c r="G32" s="1">
        <v>44016</v>
      </c>
      <c r="H32" s="2" t="str">
        <f>IF(G32&lt;=MAX(Sales!A:A),-SUMIFS(Sales!$E:$E,Sales!$A:$A,"&gt;="&amp;F32,Sales!$A:$A,"&lt;="&amp;G32)+SUMIFS(Sales!$F:$F,Sales!$A:$A,"&gt;="&amp;F32,Sales!$A:$A,"&lt;="&amp;G32),"")</f>
        <v/>
      </c>
      <c r="J32" s="3" t="str">
        <f>IF(G32&lt;=MAX(Sales!A:A),(H32-C32)/C32,"")</f>
        <v/>
      </c>
    </row>
    <row r="33" spans="1:10" x14ac:dyDescent="0.25">
      <c r="A33" s="1">
        <f t="shared" si="0"/>
        <v>43621</v>
      </c>
      <c r="B33" s="1">
        <f t="shared" si="3"/>
        <v>43651</v>
      </c>
      <c r="C33" s="2">
        <f>-SUMIFS(Sales!$E:$E,Sales!$A:$A,"&gt;="&amp;A33,Sales!$A:$A,"&lt;="&amp;B33)+SUMIFS(Sales!$F:$F,Sales!$A:$A,"&gt;="&amp;A33,Sales!$A:$A,"&lt;="&amp;B33)</f>
        <v>0</v>
      </c>
      <c r="F33" s="1">
        <f t="shared" si="2"/>
        <v>43987</v>
      </c>
      <c r="G33" s="1">
        <v>44017</v>
      </c>
      <c r="H33" s="2" t="str">
        <f>IF(G33&lt;=MAX(Sales!A:A),-SUMIFS(Sales!$E:$E,Sales!$A:$A,"&gt;="&amp;F33,Sales!$A:$A,"&lt;="&amp;G33)+SUMIFS(Sales!$F:$F,Sales!$A:$A,"&gt;="&amp;F33,Sales!$A:$A,"&lt;="&amp;G33),"")</f>
        <v/>
      </c>
      <c r="J33" s="3" t="str">
        <f>IF(G33&lt;=MAX(Sales!A:A),(H33-C33)/C33,"")</f>
        <v/>
      </c>
    </row>
    <row r="34" spans="1:10" x14ac:dyDescent="0.25">
      <c r="A34" s="1">
        <f t="shared" si="0"/>
        <v>43622</v>
      </c>
      <c r="B34" s="1">
        <f t="shared" si="3"/>
        <v>43652</v>
      </c>
      <c r="C34" s="2">
        <f>-SUMIFS(Sales!$E:$E,Sales!$A:$A,"&gt;="&amp;A34,Sales!$A:$A,"&lt;="&amp;B34)+SUMIFS(Sales!$F:$F,Sales!$A:$A,"&gt;="&amp;A34,Sales!$A:$A,"&lt;="&amp;B34)</f>
        <v>0</v>
      </c>
      <c r="F34" s="1">
        <f t="shared" si="2"/>
        <v>43988</v>
      </c>
      <c r="G34" s="1">
        <v>44018</v>
      </c>
      <c r="H34" s="2" t="str">
        <f>IF(G34&lt;=MAX(Sales!A:A),-SUMIFS(Sales!$E:$E,Sales!$A:$A,"&gt;="&amp;F34,Sales!$A:$A,"&lt;="&amp;G34)+SUMIFS(Sales!$F:$F,Sales!$A:$A,"&gt;="&amp;F34,Sales!$A:$A,"&lt;="&amp;G34),"")</f>
        <v/>
      </c>
      <c r="J34" s="3" t="str">
        <f>IF(G34&lt;=MAX(Sales!A:A),(H34-C34)/C34,"")</f>
        <v/>
      </c>
    </row>
    <row r="35" spans="1:10" x14ac:dyDescent="0.25">
      <c r="A35" s="1">
        <f t="shared" si="0"/>
        <v>43623</v>
      </c>
      <c r="B35" s="1">
        <f t="shared" si="3"/>
        <v>43653</v>
      </c>
      <c r="C35" s="2">
        <f>-SUMIFS(Sales!$E:$E,Sales!$A:$A,"&gt;="&amp;A35,Sales!$A:$A,"&lt;="&amp;B35)+SUMIFS(Sales!$F:$F,Sales!$A:$A,"&gt;="&amp;A35,Sales!$A:$A,"&lt;="&amp;B35)</f>
        <v>0</v>
      </c>
      <c r="F35" s="1">
        <f t="shared" si="2"/>
        <v>43989</v>
      </c>
      <c r="G35" s="1">
        <v>44019</v>
      </c>
      <c r="H35" s="2" t="str">
        <f>IF(G35&lt;=MAX(Sales!A:A),-SUMIFS(Sales!$E:$E,Sales!$A:$A,"&gt;="&amp;F35,Sales!$A:$A,"&lt;="&amp;G35)+SUMIFS(Sales!$F:$F,Sales!$A:$A,"&gt;="&amp;F35,Sales!$A:$A,"&lt;="&amp;G35),"")</f>
        <v/>
      </c>
      <c r="J35" s="3" t="str">
        <f>IF(G35&lt;=MAX(Sales!A:A),(H35-C35)/C35,"")</f>
        <v/>
      </c>
    </row>
    <row r="36" spans="1:10" x14ac:dyDescent="0.25">
      <c r="A36" s="1">
        <f t="shared" si="0"/>
        <v>43624</v>
      </c>
      <c r="B36" s="1">
        <f t="shared" si="3"/>
        <v>43654</v>
      </c>
      <c r="C36" s="2">
        <f>-SUMIFS(Sales!$E:$E,Sales!$A:$A,"&gt;="&amp;A36,Sales!$A:$A,"&lt;="&amp;B36)+SUMIFS(Sales!$F:$F,Sales!$A:$A,"&gt;="&amp;A36,Sales!$A:$A,"&lt;="&amp;B36)</f>
        <v>0</v>
      </c>
      <c r="F36" s="1">
        <f t="shared" si="2"/>
        <v>43990</v>
      </c>
      <c r="G36" s="1">
        <v>44020</v>
      </c>
      <c r="H36" s="2" t="str">
        <f>IF(G36&lt;=MAX(Sales!A:A),-SUMIFS(Sales!$E:$E,Sales!$A:$A,"&gt;="&amp;F36,Sales!$A:$A,"&lt;="&amp;G36)+SUMIFS(Sales!$F:$F,Sales!$A:$A,"&gt;="&amp;F36,Sales!$A:$A,"&lt;="&amp;G36),"")</f>
        <v/>
      </c>
      <c r="J36" s="3" t="str">
        <f>IF(G36&lt;=MAX(Sales!A:A),(H36-C36)/C36,"")</f>
        <v/>
      </c>
    </row>
    <row r="37" spans="1:10" x14ac:dyDescent="0.25">
      <c r="A37" s="1">
        <f t="shared" si="0"/>
        <v>43625</v>
      </c>
      <c r="B37" s="1">
        <f t="shared" si="3"/>
        <v>43655</v>
      </c>
      <c r="C37" s="2">
        <f>-SUMIFS(Sales!$E:$E,Sales!$A:$A,"&gt;="&amp;A37,Sales!$A:$A,"&lt;="&amp;B37)+SUMIFS(Sales!$F:$F,Sales!$A:$A,"&gt;="&amp;A37,Sales!$A:$A,"&lt;="&amp;B37)</f>
        <v>0</v>
      </c>
      <c r="F37" s="1">
        <f t="shared" si="2"/>
        <v>43991</v>
      </c>
      <c r="G37" s="1">
        <v>44021</v>
      </c>
      <c r="H37" s="2" t="str">
        <f>IF(G37&lt;=MAX(Sales!A:A),-SUMIFS(Sales!$E:$E,Sales!$A:$A,"&gt;="&amp;F37,Sales!$A:$A,"&lt;="&amp;G37)+SUMIFS(Sales!$F:$F,Sales!$A:$A,"&gt;="&amp;F37,Sales!$A:$A,"&lt;="&amp;G37),"")</f>
        <v/>
      </c>
      <c r="J37" s="3" t="str">
        <f>IF(G37&lt;=MAX(Sales!A:A),(H37-C37)/C37,"")</f>
        <v/>
      </c>
    </row>
    <row r="38" spans="1:10" x14ac:dyDescent="0.25">
      <c r="A38" s="1">
        <f t="shared" si="0"/>
        <v>43626</v>
      </c>
      <c r="B38" s="1">
        <f t="shared" si="3"/>
        <v>43656</v>
      </c>
      <c r="C38" s="2">
        <f>-SUMIFS(Sales!$E:$E,Sales!$A:$A,"&gt;="&amp;A38,Sales!$A:$A,"&lt;="&amp;B38)+SUMIFS(Sales!$F:$F,Sales!$A:$A,"&gt;="&amp;A38,Sales!$A:$A,"&lt;="&amp;B38)</f>
        <v>0</v>
      </c>
      <c r="F38" s="1">
        <f t="shared" si="2"/>
        <v>43992</v>
      </c>
      <c r="G38" s="1">
        <v>44022</v>
      </c>
      <c r="H38" s="2" t="str">
        <f>IF(G38&lt;=MAX(Sales!A:A),-SUMIFS(Sales!$E:$E,Sales!$A:$A,"&gt;="&amp;F38,Sales!$A:$A,"&lt;="&amp;G38)+SUMIFS(Sales!$F:$F,Sales!$A:$A,"&gt;="&amp;F38,Sales!$A:$A,"&lt;="&amp;G38),"")</f>
        <v/>
      </c>
      <c r="J38" s="3" t="str">
        <f>IF(G38&lt;=MAX(Sales!A:A),(H38-C38)/C38,"")</f>
        <v/>
      </c>
    </row>
    <row r="39" spans="1:10" x14ac:dyDescent="0.25">
      <c r="A39" s="1">
        <f t="shared" si="0"/>
        <v>43627</v>
      </c>
      <c r="B39" s="1">
        <f t="shared" si="3"/>
        <v>43657</v>
      </c>
      <c r="C39" s="2">
        <f>-SUMIFS(Sales!$E:$E,Sales!$A:$A,"&gt;="&amp;A39,Sales!$A:$A,"&lt;="&amp;B39)+SUMIFS(Sales!$F:$F,Sales!$A:$A,"&gt;="&amp;A39,Sales!$A:$A,"&lt;="&amp;B39)</f>
        <v>0</v>
      </c>
      <c r="F39" s="1">
        <f t="shared" si="2"/>
        <v>43993</v>
      </c>
      <c r="G39" s="1">
        <v>44023</v>
      </c>
      <c r="H39" s="2" t="str">
        <f>IF(G39&lt;=MAX(Sales!A:A),-SUMIFS(Sales!$E:$E,Sales!$A:$A,"&gt;="&amp;F39,Sales!$A:$A,"&lt;="&amp;G39)+SUMIFS(Sales!$F:$F,Sales!$A:$A,"&gt;="&amp;F39,Sales!$A:$A,"&lt;="&amp;G39),"")</f>
        <v/>
      </c>
      <c r="J39" s="3" t="str">
        <f>IF(G39&lt;=MAX(Sales!A:A),(H39-C39)/C39,"")</f>
        <v/>
      </c>
    </row>
    <row r="40" spans="1:10" x14ac:dyDescent="0.25">
      <c r="A40" s="1">
        <f t="shared" si="0"/>
        <v>43628</v>
      </c>
      <c r="B40" s="1">
        <f t="shared" si="3"/>
        <v>43658</v>
      </c>
      <c r="C40" s="2">
        <f>-SUMIFS(Sales!$E:$E,Sales!$A:$A,"&gt;="&amp;A40,Sales!$A:$A,"&lt;="&amp;B40)+SUMIFS(Sales!$F:$F,Sales!$A:$A,"&gt;="&amp;A40,Sales!$A:$A,"&lt;="&amp;B40)</f>
        <v>0</v>
      </c>
      <c r="F40" s="1">
        <f t="shared" si="2"/>
        <v>43994</v>
      </c>
      <c r="G40" s="1">
        <v>44024</v>
      </c>
      <c r="H40" s="2" t="str">
        <f>IF(G40&lt;=MAX(Sales!A:A),-SUMIFS(Sales!$E:$E,Sales!$A:$A,"&gt;="&amp;F40,Sales!$A:$A,"&lt;="&amp;G40)+SUMIFS(Sales!$F:$F,Sales!$A:$A,"&gt;="&amp;F40,Sales!$A:$A,"&lt;="&amp;G40),"")</f>
        <v/>
      </c>
      <c r="J40" s="3" t="str">
        <f>IF(G40&lt;=MAX(Sales!A:A),(H40-C40)/C40,"")</f>
        <v/>
      </c>
    </row>
    <row r="41" spans="1:10" x14ac:dyDescent="0.25">
      <c r="A41" s="1">
        <f t="shared" si="0"/>
        <v>43629</v>
      </c>
      <c r="B41" s="1">
        <f t="shared" si="3"/>
        <v>43659</v>
      </c>
      <c r="C41" s="2">
        <f>-SUMIFS(Sales!$E:$E,Sales!$A:$A,"&gt;="&amp;A41,Sales!$A:$A,"&lt;="&amp;B41)+SUMIFS(Sales!$F:$F,Sales!$A:$A,"&gt;="&amp;A41,Sales!$A:$A,"&lt;="&amp;B41)</f>
        <v>0</v>
      </c>
      <c r="F41" s="1">
        <f t="shared" si="2"/>
        <v>43995</v>
      </c>
      <c r="G41" s="1">
        <v>44025</v>
      </c>
      <c r="H41" s="2" t="str">
        <f>IF(G41&lt;=MAX(Sales!A:A),-SUMIFS(Sales!$E:$E,Sales!$A:$A,"&gt;="&amp;F41,Sales!$A:$A,"&lt;="&amp;G41)+SUMIFS(Sales!$F:$F,Sales!$A:$A,"&gt;="&amp;F41,Sales!$A:$A,"&lt;="&amp;G41),"")</f>
        <v/>
      </c>
      <c r="J41" s="3" t="str">
        <f>IF(G41&lt;=MAX(Sales!A:A),(H41-C41)/C41,"")</f>
        <v/>
      </c>
    </row>
    <row r="42" spans="1:10" x14ac:dyDescent="0.25">
      <c r="A42" s="1">
        <f t="shared" si="0"/>
        <v>43630</v>
      </c>
      <c r="B42" s="1">
        <f t="shared" si="3"/>
        <v>43660</v>
      </c>
      <c r="C42" s="2">
        <f>-SUMIFS(Sales!$E:$E,Sales!$A:$A,"&gt;="&amp;A42,Sales!$A:$A,"&lt;="&amp;B42)+SUMIFS(Sales!$F:$F,Sales!$A:$A,"&gt;="&amp;A42,Sales!$A:$A,"&lt;="&amp;B42)</f>
        <v>0</v>
      </c>
      <c r="F42" s="1">
        <f t="shared" si="2"/>
        <v>43996</v>
      </c>
      <c r="G42" s="1">
        <v>44026</v>
      </c>
      <c r="H42" s="2" t="str">
        <f>IF(G42&lt;=MAX(Sales!A:A),-SUMIFS(Sales!$E:$E,Sales!$A:$A,"&gt;="&amp;F42,Sales!$A:$A,"&lt;="&amp;G42)+SUMIFS(Sales!$F:$F,Sales!$A:$A,"&gt;="&amp;F42,Sales!$A:$A,"&lt;="&amp;G42),"")</f>
        <v/>
      </c>
      <c r="J42" s="3" t="str">
        <f>IF(G42&lt;=MAX(Sales!A:A),(H42-C42)/C42,"")</f>
        <v/>
      </c>
    </row>
    <row r="43" spans="1:10" x14ac:dyDescent="0.25">
      <c r="A43" s="1">
        <f t="shared" si="0"/>
        <v>43631</v>
      </c>
      <c r="B43" s="1">
        <f t="shared" si="3"/>
        <v>43661</v>
      </c>
      <c r="C43" s="2">
        <f>-SUMIFS(Sales!$E:$E,Sales!$A:$A,"&gt;="&amp;A43,Sales!$A:$A,"&lt;="&amp;B43)+SUMIFS(Sales!$F:$F,Sales!$A:$A,"&gt;="&amp;A43,Sales!$A:$A,"&lt;="&amp;B43)</f>
        <v>0</v>
      </c>
      <c r="F43" s="1">
        <f t="shared" si="2"/>
        <v>43997</v>
      </c>
      <c r="G43" s="1">
        <v>44027</v>
      </c>
      <c r="H43" s="2" t="str">
        <f>IF(G43&lt;=MAX(Sales!A:A),-SUMIFS(Sales!$E:$E,Sales!$A:$A,"&gt;="&amp;F43,Sales!$A:$A,"&lt;="&amp;G43)+SUMIFS(Sales!$F:$F,Sales!$A:$A,"&gt;="&amp;F43,Sales!$A:$A,"&lt;="&amp;G43),"")</f>
        <v/>
      </c>
      <c r="J43" s="3" t="str">
        <f>IF(G43&lt;=MAX(Sales!A:A),(H43-C43)/C43,"")</f>
        <v/>
      </c>
    </row>
    <row r="44" spans="1:10" x14ac:dyDescent="0.25">
      <c r="A44" s="1">
        <f t="shared" si="0"/>
        <v>43632</v>
      </c>
      <c r="B44" s="1">
        <f t="shared" si="3"/>
        <v>43662</v>
      </c>
      <c r="C44" s="2">
        <f>-SUMIFS(Sales!$E:$E,Sales!$A:$A,"&gt;="&amp;A44,Sales!$A:$A,"&lt;="&amp;B44)+SUMIFS(Sales!$F:$F,Sales!$A:$A,"&gt;="&amp;A44,Sales!$A:$A,"&lt;="&amp;B44)</f>
        <v>0</v>
      </c>
      <c r="F44" s="1">
        <f t="shared" si="2"/>
        <v>43998</v>
      </c>
      <c r="G44" s="1">
        <v>44028</v>
      </c>
      <c r="H44" s="2" t="str">
        <f>IF(G44&lt;=MAX(Sales!A:A),-SUMIFS(Sales!$E:$E,Sales!$A:$A,"&gt;="&amp;F44,Sales!$A:$A,"&lt;="&amp;G44)+SUMIFS(Sales!$F:$F,Sales!$A:$A,"&gt;="&amp;F44,Sales!$A:$A,"&lt;="&amp;G44),"")</f>
        <v/>
      </c>
      <c r="J44" s="3" t="str">
        <f>IF(G44&lt;=MAX(Sales!A:A),(H44-C44)/C44,"")</f>
        <v/>
      </c>
    </row>
    <row r="45" spans="1:10" x14ac:dyDescent="0.25">
      <c r="A45" s="1">
        <f t="shared" si="0"/>
        <v>43633</v>
      </c>
      <c r="B45" s="1">
        <f t="shared" si="3"/>
        <v>43663</v>
      </c>
      <c r="C45" s="2">
        <f>-SUMIFS(Sales!$E:$E,Sales!$A:$A,"&gt;="&amp;A45,Sales!$A:$A,"&lt;="&amp;B45)+SUMIFS(Sales!$F:$F,Sales!$A:$A,"&gt;="&amp;A45,Sales!$A:$A,"&lt;="&amp;B45)</f>
        <v>0</v>
      </c>
      <c r="F45" s="1">
        <f t="shared" si="2"/>
        <v>43999</v>
      </c>
      <c r="G45" s="1">
        <v>44029</v>
      </c>
      <c r="H45" s="2" t="str">
        <f>IF(G45&lt;=MAX(Sales!A:A),-SUMIFS(Sales!$E:$E,Sales!$A:$A,"&gt;="&amp;F45,Sales!$A:$A,"&lt;="&amp;G45)+SUMIFS(Sales!$F:$F,Sales!$A:$A,"&gt;="&amp;F45,Sales!$A:$A,"&lt;="&amp;G45),"")</f>
        <v/>
      </c>
      <c r="J45" s="3" t="str">
        <f>IF(G45&lt;=MAX(Sales!A:A),(H45-C45)/C45,"")</f>
        <v/>
      </c>
    </row>
    <row r="46" spans="1:10" x14ac:dyDescent="0.25">
      <c r="A46" s="1">
        <f t="shared" si="0"/>
        <v>43634</v>
      </c>
      <c r="B46" s="1">
        <f t="shared" si="3"/>
        <v>43664</v>
      </c>
      <c r="C46" s="2">
        <f>-SUMIFS(Sales!$E:$E,Sales!$A:$A,"&gt;="&amp;A46,Sales!$A:$A,"&lt;="&amp;B46)+SUMIFS(Sales!$F:$F,Sales!$A:$A,"&gt;="&amp;A46,Sales!$A:$A,"&lt;="&amp;B46)</f>
        <v>0</v>
      </c>
      <c r="F46" s="1">
        <f t="shared" si="2"/>
        <v>44000</v>
      </c>
      <c r="G46" s="1">
        <v>44030</v>
      </c>
      <c r="H46" s="2" t="str">
        <f>IF(G46&lt;=MAX(Sales!A:A),-SUMIFS(Sales!$E:$E,Sales!$A:$A,"&gt;="&amp;F46,Sales!$A:$A,"&lt;="&amp;G46)+SUMIFS(Sales!$F:$F,Sales!$A:$A,"&gt;="&amp;F46,Sales!$A:$A,"&lt;="&amp;G46),"")</f>
        <v/>
      </c>
      <c r="J46" s="3" t="str">
        <f>IF(G46&lt;=MAX(Sales!A:A),(H46-C46)/C46,"")</f>
        <v/>
      </c>
    </row>
    <row r="47" spans="1:10" x14ac:dyDescent="0.25">
      <c r="A47" s="1">
        <f t="shared" si="0"/>
        <v>43635</v>
      </c>
      <c r="B47" s="1">
        <f t="shared" si="3"/>
        <v>43665</v>
      </c>
      <c r="C47" s="2">
        <f>-SUMIFS(Sales!$E:$E,Sales!$A:$A,"&gt;="&amp;A47,Sales!$A:$A,"&lt;="&amp;B47)+SUMIFS(Sales!$F:$F,Sales!$A:$A,"&gt;="&amp;A47,Sales!$A:$A,"&lt;="&amp;B47)</f>
        <v>0</v>
      </c>
      <c r="F47" s="1">
        <f t="shared" si="2"/>
        <v>44001</v>
      </c>
      <c r="G47" s="1">
        <v>44031</v>
      </c>
      <c r="H47" s="2" t="str">
        <f>IF(G47&lt;=MAX(Sales!A:A),-SUMIFS(Sales!$E:$E,Sales!$A:$A,"&gt;="&amp;F47,Sales!$A:$A,"&lt;="&amp;G47)+SUMIFS(Sales!$F:$F,Sales!$A:$A,"&gt;="&amp;F47,Sales!$A:$A,"&lt;="&amp;G47),"")</f>
        <v/>
      </c>
      <c r="J47" s="3" t="str">
        <f>IF(G47&lt;=MAX(Sales!A:A),(H47-C47)/C47,"")</f>
        <v/>
      </c>
    </row>
    <row r="48" spans="1:10" x14ac:dyDescent="0.25">
      <c r="A48" s="1">
        <f t="shared" si="0"/>
        <v>43636</v>
      </c>
      <c r="B48" s="1">
        <f t="shared" si="3"/>
        <v>43666</v>
      </c>
      <c r="C48" s="2">
        <f>-SUMIFS(Sales!$E:$E,Sales!$A:$A,"&gt;="&amp;A48,Sales!$A:$A,"&lt;="&amp;B48)+SUMIFS(Sales!$F:$F,Sales!$A:$A,"&gt;="&amp;A48,Sales!$A:$A,"&lt;="&amp;B48)</f>
        <v>0</v>
      </c>
      <c r="F48" s="1">
        <f t="shared" si="2"/>
        <v>44002</v>
      </c>
      <c r="G48" s="1">
        <v>44032</v>
      </c>
      <c r="H48" s="2" t="str">
        <f>IF(G48&lt;=MAX(Sales!A:A),-SUMIFS(Sales!$E:$E,Sales!$A:$A,"&gt;="&amp;F48,Sales!$A:$A,"&lt;="&amp;G48)+SUMIFS(Sales!$F:$F,Sales!$A:$A,"&gt;="&amp;F48,Sales!$A:$A,"&lt;="&amp;G48),"")</f>
        <v/>
      </c>
      <c r="J48" s="3" t="str">
        <f>IF(G48&lt;=MAX(Sales!A:A),(H48-C48)/C48,"")</f>
        <v/>
      </c>
    </row>
    <row r="49" spans="1:10" x14ac:dyDescent="0.25">
      <c r="A49" s="1">
        <f t="shared" si="0"/>
        <v>43637</v>
      </c>
      <c r="B49" s="1">
        <f t="shared" si="3"/>
        <v>43667</v>
      </c>
      <c r="C49" s="2">
        <f>-SUMIFS(Sales!$E:$E,Sales!$A:$A,"&gt;="&amp;A49,Sales!$A:$A,"&lt;="&amp;B49)+SUMIFS(Sales!$F:$F,Sales!$A:$A,"&gt;="&amp;A49,Sales!$A:$A,"&lt;="&amp;B49)</f>
        <v>0</v>
      </c>
      <c r="F49" s="1">
        <f t="shared" si="2"/>
        <v>44003</v>
      </c>
      <c r="G49" s="1">
        <v>44033</v>
      </c>
      <c r="H49" s="2" t="str">
        <f>IF(G49&lt;=MAX(Sales!A:A),-SUMIFS(Sales!$E:$E,Sales!$A:$A,"&gt;="&amp;F49,Sales!$A:$A,"&lt;="&amp;G49)+SUMIFS(Sales!$F:$F,Sales!$A:$A,"&gt;="&amp;F49,Sales!$A:$A,"&lt;="&amp;G49),"")</f>
        <v/>
      </c>
      <c r="J49" s="3" t="str">
        <f>IF(G49&lt;=MAX(Sales!A:A),(H49-C49)/C49,"")</f>
        <v/>
      </c>
    </row>
    <row r="50" spans="1:10" x14ac:dyDescent="0.25">
      <c r="A50" s="1">
        <f t="shared" si="0"/>
        <v>43638</v>
      </c>
      <c r="B50" s="1">
        <f t="shared" si="3"/>
        <v>43668</v>
      </c>
      <c r="C50" s="2">
        <f>-SUMIFS(Sales!$E:$E,Sales!$A:$A,"&gt;="&amp;A50,Sales!$A:$A,"&lt;="&amp;B50)+SUMIFS(Sales!$F:$F,Sales!$A:$A,"&gt;="&amp;A50,Sales!$A:$A,"&lt;="&amp;B50)</f>
        <v>0</v>
      </c>
      <c r="F50" s="1">
        <f t="shared" si="2"/>
        <v>44004</v>
      </c>
      <c r="G50" s="1">
        <v>44034</v>
      </c>
      <c r="H50" s="2" t="str">
        <f>IF(G50&lt;=MAX(Sales!A:A),-SUMIFS(Sales!$E:$E,Sales!$A:$A,"&gt;="&amp;F50,Sales!$A:$A,"&lt;="&amp;G50)+SUMIFS(Sales!$F:$F,Sales!$A:$A,"&gt;="&amp;F50,Sales!$A:$A,"&lt;="&amp;G50),"")</f>
        <v/>
      </c>
      <c r="J50" s="3" t="str">
        <f>IF(G50&lt;=MAX(Sales!A:A),(H50-C50)/C50,"")</f>
        <v/>
      </c>
    </row>
    <row r="51" spans="1:10" x14ac:dyDescent="0.25">
      <c r="A51" s="1">
        <f t="shared" si="0"/>
        <v>43639</v>
      </c>
      <c r="B51" s="1">
        <f t="shared" si="3"/>
        <v>43669</v>
      </c>
      <c r="C51" s="2">
        <f>-SUMIFS(Sales!$E:$E,Sales!$A:$A,"&gt;="&amp;A51,Sales!$A:$A,"&lt;="&amp;B51)+SUMIFS(Sales!$F:$F,Sales!$A:$A,"&gt;="&amp;A51,Sales!$A:$A,"&lt;="&amp;B51)</f>
        <v>0</v>
      </c>
      <c r="F51" s="1">
        <f t="shared" si="2"/>
        <v>44005</v>
      </c>
      <c r="G51" s="1">
        <v>44035</v>
      </c>
      <c r="H51" s="2" t="str">
        <f>IF(G51&lt;=MAX(Sales!A:A),-SUMIFS(Sales!$E:$E,Sales!$A:$A,"&gt;="&amp;F51,Sales!$A:$A,"&lt;="&amp;G51)+SUMIFS(Sales!$F:$F,Sales!$A:$A,"&gt;="&amp;F51,Sales!$A:$A,"&lt;="&amp;G51),"")</f>
        <v/>
      </c>
      <c r="J51" s="3" t="str">
        <f>IF(G51&lt;=MAX(Sales!A:A),(H51-C51)/C51,"")</f>
        <v/>
      </c>
    </row>
    <row r="52" spans="1:10" x14ac:dyDescent="0.25">
      <c r="A52" s="1">
        <f t="shared" si="0"/>
        <v>43640</v>
      </c>
      <c r="B52" s="1">
        <f t="shared" si="3"/>
        <v>43670</v>
      </c>
      <c r="C52" s="2">
        <f>-SUMIFS(Sales!$E:$E,Sales!$A:$A,"&gt;="&amp;A52,Sales!$A:$A,"&lt;="&amp;B52)+SUMIFS(Sales!$F:$F,Sales!$A:$A,"&gt;="&amp;A52,Sales!$A:$A,"&lt;="&amp;B52)</f>
        <v>0</v>
      </c>
      <c r="F52" s="1">
        <f t="shared" si="2"/>
        <v>44006</v>
      </c>
      <c r="G52" s="1">
        <v>44036</v>
      </c>
      <c r="H52" s="2" t="str">
        <f>IF(G52&lt;=MAX(Sales!A:A),-SUMIFS(Sales!$E:$E,Sales!$A:$A,"&gt;="&amp;F52,Sales!$A:$A,"&lt;="&amp;G52)+SUMIFS(Sales!$F:$F,Sales!$A:$A,"&gt;="&amp;F52,Sales!$A:$A,"&lt;="&amp;G52),"")</f>
        <v/>
      </c>
      <c r="J52" s="3" t="str">
        <f>IF(G52&lt;=MAX(Sales!A:A),(H52-C52)/C52,"")</f>
        <v/>
      </c>
    </row>
    <row r="53" spans="1:10" x14ac:dyDescent="0.25">
      <c r="A53" s="1">
        <f t="shared" si="0"/>
        <v>43641</v>
      </c>
      <c r="B53" s="1">
        <f t="shared" si="3"/>
        <v>43671</v>
      </c>
      <c r="C53" s="2">
        <f>-SUMIFS(Sales!$E:$E,Sales!$A:$A,"&gt;="&amp;A53,Sales!$A:$A,"&lt;="&amp;B53)+SUMIFS(Sales!$F:$F,Sales!$A:$A,"&gt;="&amp;A53,Sales!$A:$A,"&lt;="&amp;B53)</f>
        <v>0</v>
      </c>
      <c r="F53" s="1">
        <f t="shared" si="2"/>
        <v>44007</v>
      </c>
      <c r="G53" s="1">
        <v>44037</v>
      </c>
      <c r="H53" s="2" t="str">
        <f>IF(G53&lt;=MAX(Sales!A:A),-SUMIFS(Sales!$E:$E,Sales!$A:$A,"&gt;="&amp;F53,Sales!$A:$A,"&lt;="&amp;G53)+SUMIFS(Sales!$F:$F,Sales!$A:$A,"&gt;="&amp;F53,Sales!$A:$A,"&lt;="&amp;G53),"")</f>
        <v/>
      </c>
      <c r="J53" s="3" t="str">
        <f>IF(G53&lt;=MAX(Sales!A:A),(H53-C53)/C53,"")</f>
        <v/>
      </c>
    </row>
    <row r="54" spans="1:10" x14ac:dyDescent="0.25">
      <c r="A54" s="1">
        <f t="shared" si="0"/>
        <v>43642</v>
      </c>
      <c r="B54" s="1">
        <f t="shared" si="3"/>
        <v>43672</v>
      </c>
      <c r="C54" s="2">
        <f>-SUMIFS(Sales!$E:$E,Sales!$A:$A,"&gt;="&amp;A54,Sales!$A:$A,"&lt;="&amp;B54)+SUMIFS(Sales!$F:$F,Sales!$A:$A,"&gt;="&amp;A54,Sales!$A:$A,"&lt;="&amp;B54)</f>
        <v>0</v>
      </c>
      <c r="F54" s="1">
        <f t="shared" si="2"/>
        <v>44008</v>
      </c>
      <c r="G54" s="1">
        <v>44038</v>
      </c>
      <c r="H54" s="2" t="str">
        <f>IF(G54&lt;=MAX(Sales!A:A),-SUMIFS(Sales!$E:$E,Sales!$A:$A,"&gt;="&amp;F54,Sales!$A:$A,"&lt;="&amp;G54)+SUMIFS(Sales!$F:$F,Sales!$A:$A,"&gt;="&amp;F54,Sales!$A:$A,"&lt;="&amp;G54),"")</f>
        <v/>
      </c>
      <c r="J54" s="3" t="str">
        <f>IF(G54&lt;=MAX(Sales!A:A),(H54-C54)/C54,"")</f>
        <v/>
      </c>
    </row>
    <row r="55" spans="1:10" x14ac:dyDescent="0.25">
      <c r="A55" s="1">
        <f t="shared" si="0"/>
        <v>43643</v>
      </c>
      <c r="B55" s="1">
        <f t="shared" si="3"/>
        <v>43673</v>
      </c>
      <c r="C55" s="2">
        <f>-SUMIFS(Sales!$E:$E,Sales!$A:$A,"&gt;="&amp;A55,Sales!$A:$A,"&lt;="&amp;B55)+SUMIFS(Sales!$F:$F,Sales!$A:$A,"&gt;="&amp;A55,Sales!$A:$A,"&lt;="&amp;B55)</f>
        <v>0</v>
      </c>
      <c r="F55" s="1">
        <f t="shared" si="2"/>
        <v>44009</v>
      </c>
      <c r="G55" s="1">
        <v>44039</v>
      </c>
      <c r="H55" s="2" t="str">
        <f>IF(G55&lt;=MAX(Sales!A:A),-SUMIFS(Sales!$E:$E,Sales!$A:$A,"&gt;="&amp;F55,Sales!$A:$A,"&lt;="&amp;G55)+SUMIFS(Sales!$F:$F,Sales!$A:$A,"&gt;="&amp;F55,Sales!$A:$A,"&lt;="&amp;G55),"")</f>
        <v/>
      </c>
      <c r="J55" s="3" t="str">
        <f>IF(G55&lt;=MAX(Sales!A:A),(H55-C55)/C55,"")</f>
        <v/>
      </c>
    </row>
    <row r="56" spans="1:10" x14ac:dyDescent="0.25">
      <c r="A56" s="1">
        <f t="shared" si="0"/>
        <v>43644</v>
      </c>
      <c r="B56" s="1">
        <f t="shared" si="3"/>
        <v>43674</v>
      </c>
      <c r="C56" s="2">
        <f>-SUMIFS(Sales!$E:$E,Sales!$A:$A,"&gt;="&amp;A56,Sales!$A:$A,"&lt;="&amp;B56)+SUMIFS(Sales!$F:$F,Sales!$A:$A,"&gt;="&amp;A56,Sales!$A:$A,"&lt;="&amp;B56)</f>
        <v>0</v>
      </c>
      <c r="F56" s="1">
        <f t="shared" si="2"/>
        <v>44010</v>
      </c>
      <c r="G56" s="1">
        <v>44040</v>
      </c>
      <c r="H56" s="2" t="str">
        <f>IF(G56&lt;=MAX(Sales!A:A),-SUMIFS(Sales!$E:$E,Sales!$A:$A,"&gt;="&amp;F56,Sales!$A:$A,"&lt;="&amp;G56)+SUMIFS(Sales!$F:$F,Sales!$A:$A,"&gt;="&amp;F56,Sales!$A:$A,"&lt;="&amp;G56),"")</f>
        <v/>
      </c>
      <c r="J56" s="3" t="str">
        <f>IF(G56&lt;=MAX(Sales!A:A),(H56-C56)/C56,"")</f>
        <v/>
      </c>
    </row>
    <row r="57" spans="1:10" x14ac:dyDescent="0.25">
      <c r="A57" s="1">
        <f t="shared" si="0"/>
        <v>43645</v>
      </c>
      <c r="B57" s="1">
        <f t="shared" si="3"/>
        <v>43675</v>
      </c>
      <c r="C57" s="2">
        <f>-SUMIFS(Sales!$E:$E,Sales!$A:$A,"&gt;="&amp;A57,Sales!$A:$A,"&lt;="&amp;B57)+SUMIFS(Sales!$F:$F,Sales!$A:$A,"&gt;="&amp;A57,Sales!$A:$A,"&lt;="&amp;B57)</f>
        <v>0</v>
      </c>
      <c r="F57" s="1">
        <f t="shared" si="2"/>
        <v>44011</v>
      </c>
      <c r="G57" s="1">
        <v>44041</v>
      </c>
      <c r="H57" s="2" t="str">
        <f>IF(G57&lt;=MAX(Sales!A:A),-SUMIFS(Sales!$E:$E,Sales!$A:$A,"&gt;="&amp;F57,Sales!$A:$A,"&lt;="&amp;G57)+SUMIFS(Sales!$F:$F,Sales!$A:$A,"&gt;="&amp;F57,Sales!$A:$A,"&lt;="&amp;G57),"")</f>
        <v/>
      </c>
      <c r="J57" s="3" t="str">
        <f>IF(G57&lt;=MAX(Sales!A:A),(H57-C57)/C57,"")</f>
        <v/>
      </c>
    </row>
    <row r="58" spans="1:10" x14ac:dyDescent="0.25">
      <c r="A58" s="1">
        <f t="shared" si="0"/>
        <v>43646</v>
      </c>
      <c r="B58" s="1">
        <f t="shared" si="3"/>
        <v>43676</v>
      </c>
      <c r="C58" s="2">
        <f>-SUMIFS(Sales!$E:$E,Sales!$A:$A,"&gt;="&amp;A58,Sales!$A:$A,"&lt;="&amp;B58)+SUMIFS(Sales!$F:$F,Sales!$A:$A,"&gt;="&amp;A58,Sales!$A:$A,"&lt;="&amp;B58)</f>
        <v>0</v>
      </c>
      <c r="F58" s="1">
        <f t="shared" si="2"/>
        <v>44012</v>
      </c>
      <c r="G58" s="1">
        <v>44042</v>
      </c>
      <c r="H58" s="2" t="str">
        <f>IF(G58&lt;=MAX(Sales!A:A),-SUMIFS(Sales!$E:$E,Sales!$A:$A,"&gt;="&amp;F58,Sales!$A:$A,"&lt;="&amp;G58)+SUMIFS(Sales!$F:$F,Sales!$A:$A,"&gt;="&amp;F58,Sales!$A:$A,"&lt;="&amp;G58),"")</f>
        <v/>
      </c>
      <c r="J58" s="3" t="str">
        <f>IF(G58&lt;=MAX(Sales!A:A),(H58-C58)/C58,"")</f>
        <v/>
      </c>
    </row>
    <row r="59" spans="1:10" x14ac:dyDescent="0.25">
      <c r="A59" s="1">
        <f t="shared" si="0"/>
        <v>43647</v>
      </c>
      <c r="B59" s="1">
        <f t="shared" si="3"/>
        <v>43677</v>
      </c>
      <c r="C59" s="2">
        <f>-SUMIFS(Sales!$E:$E,Sales!$A:$A,"&gt;="&amp;A59,Sales!$A:$A,"&lt;="&amp;B59)+SUMIFS(Sales!$F:$F,Sales!$A:$A,"&gt;="&amp;A59,Sales!$A:$A,"&lt;="&amp;B59)</f>
        <v>0</v>
      </c>
      <c r="F59" s="1">
        <f t="shared" si="2"/>
        <v>44013</v>
      </c>
      <c r="G59" s="1">
        <v>44043</v>
      </c>
      <c r="H59" s="2" t="str">
        <f>IF(G59&lt;=MAX(Sales!A:A),-SUMIFS(Sales!$E:$E,Sales!$A:$A,"&gt;="&amp;F59,Sales!$A:$A,"&lt;="&amp;G59)+SUMIFS(Sales!$F:$F,Sales!$A:$A,"&gt;="&amp;F59,Sales!$A:$A,"&lt;="&amp;G59),"")</f>
        <v/>
      </c>
      <c r="J59" s="3" t="str">
        <f>IF(G59&lt;=MAX(Sales!A:A),(H59-C59)/C59,"")</f>
        <v/>
      </c>
    </row>
    <row r="60" spans="1:10" x14ac:dyDescent="0.25">
      <c r="A60" s="1">
        <f t="shared" si="0"/>
        <v>43648</v>
      </c>
      <c r="B60" s="1">
        <f t="shared" si="3"/>
        <v>43678</v>
      </c>
      <c r="C60" s="2">
        <f>-SUMIFS(Sales!$E:$E,Sales!$A:$A,"&gt;="&amp;A60,Sales!$A:$A,"&lt;="&amp;B60)+SUMIFS(Sales!$F:$F,Sales!$A:$A,"&gt;="&amp;A60,Sales!$A:$A,"&lt;="&amp;B60)</f>
        <v>0</v>
      </c>
      <c r="F60" s="1">
        <f t="shared" si="2"/>
        <v>44014</v>
      </c>
      <c r="G60" s="1">
        <v>44044</v>
      </c>
      <c r="H60" s="2" t="str">
        <f>IF(G60&lt;=MAX(Sales!A:A),-SUMIFS(Sales!$E:$E,Sales!$A:$A,"&gt;="&amp;F60,Sales!$A:$A,"&lt;="&amp;G60)+SUMIFS(Sales!$F:$F,Sales!$A:$A,"&gt;="&amp;F60,Sales!$A:$A,"&lt;="&amp;G60),"")</f>
        <v/>
      </c>
      <c r="J60" s="3" t="str">
        <f>IF(G60&lt;=MAX(Sales!A:A),(H60-C60)/C60,"")</f>
        <v/>
      </c>
    </row>
    <row r="61" spans="1:10" x14ac:dyDescent="0.25">
      <c r="A61" s="1">
        <f t="shared" si="0"/>
        <v>43649</v>
      </c>
      <c r="B61" s="1">
        <f t="shared" si="3"/>
        <v>43679</v>
      </c>
      <c r="C61" s="2">
        <f>-SUMIFS(Sales!$E:$E,Sales!$A:$A,"&gt;="&amp;A61,Sales!$A:$A,"&lt;="&amp;B61)+SUMIFS(Sales!$F:$F,Sales!$A:$A,"&gt;="&amp;A61,Sales!$A:$A,"&lt;="&amp;B61)</f>
        <v>0</v>
      </c>
      <c r="F61" s="1">
        <f t="shared" si="2"/>
        <v>44015</v>
      </c>
      <c r="G61" s="1">
        <v>44045</v>
      </c>
      <c r="H61" s="2" t="str">
        <f>IF(G61&lt;=MAX(Sales!A:A),-SUMIFS(Sales!$E:$E,Sales!$A:$A,"&gt;="&amp;F61,Sales!$A:$A,"&lt;="&amp;G61)+SUMIFS(Sales!$F:$F,Sales!$A:$A,"&gt;="&amp;F61,Sales!$A:$A,"&lt;="&amp;G61),"")</f>
        <v/>
      </c>
      <c r="J61" s="3" t="str">
        <f>IF(G61&lt;=MAX(Sales!A:A),(H61-C61)/C61,"")</f>
        <v/>
      </c>
    </row>
    <row r="62" spans="1:10" x14ac:dyDescent="0.25">
      <c r="A62" s="1">
        <f t="shared" si="0"/>
        <v>43650</v>
      </c>
      <c r="B62" s="1">
        <f t="shared" si="3"/>
        <v>43680</v>
      </c>
      <c r="C62" s="2">
        <f>-SUMIFS(Sales!$E:$E,Sales!$A:$A,"&gt;="&amp;A62,Sales!$A:$A,"&lt;="&amp;B62)+SUMIFS(Sales!$F:$F,Sales!$A:$A,"&gt;="&amp;A62,Sales!$A:$A,"&lt;="&amp;B62)</f>
        <v>0</v>
      </c>
      <c r="F62" s="1">
        <f t="shared" si="2"/>
        <v>44016</v>
      </c>
      <c r="G62" s="1">
        <v>44046</v>
      </c>
      <c r="H62" s="2" t="str">
        <f>IF(G62&lt;=MAX(Sales!A:A),-SUMIFS(Sales!$E:$E,Sales!$A:$A,"&gt;="&amp;F62,Sales!$A:$A,"&lt;="&amp;G62)+SUMIFS(Sales!$F:$F,Sales!$A:$A,"&gt;="&amp;F62,Sales!$A:$A,"&lt;="&amp;G62),"")</f>
        <v/>
      </c>
      <c r="J62" s="3" t="str">
        <f>IF(G62&lt;=MAX(Sales!A:A),(H62-C62)/C62,"")</f>
        <v/>
      </c>
    </row>
    <row r="63" spans="1:10" x14ac:dyDescent="0.25">
      <c r="A63" s="1">
        <f t="shared" si="0"/>
        <v>43651</v>
      </c>
      <c r="B63" s="1">
        <f t="shared" si="3"/>
        <v>43681</v>
      </c>
      <c r="C63" s="2">
        <f>-SUMIFS(Sales!$E:$E,Sales!$A:$A,"&gt;="&amp;A63,Sales!$A:$A,"&lt;="&amp;B63)+SUMIFS(Sales!$F:$F,Sales!$A:$A,"&gt;="&amp;A63,Sales!$A:$A,"&lt;="&amp;B63)</f>
        <v>0</v>
      </c>
      <c r="F63" s="1">
        <f t="shared" si="2"/>
        <v>44017</v>
      </c>
      <c r="G63" s="1">
        <v>44047</v>
      </c>
      <c r="H63" s="2" t="str">
        <f>IF(G63&lt;=MAX(Sales!A:A),-SUMIFS(Sales!$E:$E,Sales!$A:$A,"&gt;="&amp;F63,Sales!$A:$A,"&lt;="&amp;G63)+SUMIFS(Sales!$F:$F,Sales!$A:$A,"&gt;="&amp;F63,Sales!$A:$A,"&lt;="&amp;G63),"")</f>
        <v/>
      </c>
      <c r="J63" s="3" t="str">
        <f>IF(G63&lt;=MAX(Sales!A:A),(H63-C63)/C63,"")</f>
        <v/>
      </c>
    </row>
    <row r="64" spans="1:10" x14ac:dyDescent="0.25">
      <c r="A64" s="1">
        <f t="shared" si="0"/>
        <v>43652</v>
      </c>
      <c r="B64" s="1">
        <f t="shared" si="3"/>
        <v>43682</v>
      </c>
      <c r="C64" s="2">
        <f>-SUMIFS(Sales!$E:$E,Sales!$A:$A,"&gt;="&amp;A64,Sales!$A:$A,"&lt;="&amp;B64)+SUMIFS(Sales!$F:$F,Sales!$A:$A,"&gt;="&amp;A64,Sales!$A:$A,"&lt;="&amp;B64)</f>
        <v>0</v>
      </c>
      <c r="F64" s="1">
        <f t="shared" si="2"/>
        <v>44018</v>
      </c>
      <c r="G64" s="1">
        <v>44048</v>
      </c>
      <c r="H64" s="2" t="str">
        <f>IF(G64&lt;=MAX(Sales!A:A),-SUMIFS(Sales!$E:$E,Sales!$A:$A,"&gt;="&amp;F64,Sales!$A:$A,"&lt;="&amp;G64)+SUMIFS(Sales!$F:$F,Sales!$A:$A,"&gt;="&amp;F64,Sales!$A:$A,"&lt;="&amp;G64),"")</f>
        <v/>
      </c>
      <c r="J64" s="3" t="str">
        <f>IF(G64&lt;=MAX(Sales!A:A),(H64-C64)/C64,"")</f>
        <v/>
      </c>
    </row>
    <row r="65" spans="1:10" x14ac:dyDescent="0.25">
      <c r="A65" s="1">
        <f t="shared" si="0"/>
        <v>43653</v>
      </c>
      <c r="B65" s="1">
        <f t="shared" si="3"/>
        <v>43683</v>
      </c>
      <c r="C65" s="2">
        <f>-SUMIFS(Sales!$E:$E,Sales!$A:$A,"&gt;="&amp;A65,Sales!$A:$A,"&lt;="&amp;B65)+SUMIFS(Sales!$F:$F,Sales!$A:$A,"&gt;="&amp;A65,Sales!$A:$A,"&lt;="&amp;B65)</f>
        <v>0</v>
      </c>
      <c r="F65" s="1">
        <f t="shared" si="2"/>
        <v>44019</v>
      </c>
      <c r="G65" s="1">
        <v>44049</v>
      </c>
      <c r="H65" s="2" t="str">
        <f>IF(G65&lt;=MAX(Sales!A:A),-SUMIFS(Sales!$E:$E,Sales!$A:$A,"&gt;="&amp;F65,Sales!$A:$A,"&lt;="&amp;G65)+SUMIFS(Sales!$F:$F,Sales!$A:$A,"&gt;="&amp;F65,Sales!$A:$A,"&lt;="&amp;G65),"")</f>
        <v/>
      </c>
      <c r="J65" s="3" t="str">
        <f>IF(G65&lt;=MAX(Sales!A:A),(H65-C65)/C65,"")</f>
        <v/>
      </c>
    </row>
    <row r="66" spans="1:10" x14ac:dyDescent="0.25">
      <c r="A66" s="1">
        <f t="shared" si="0"/>
        <v>43654</v>
      </c>
      <c r="B66" s="1">
        <f t="shared" si="3"/>
        <v>43684</v>
      </c>
      <c r="C66" s="2">
        <f>-SUMIFS(Sales!$E:$E,Sales!$A:$A,"&gt;="&amp;A66,Sales!$A:$A,"&lt;="&amp;B66)+SUMIFS(Sales!$F:$F,Sales!$A:$A,"&gt;="&amp;A66,Sales!$A:$A,"&lt;="&amp;B66)</f>
        <v>0</v>
      </c>
      <c r="F66" s="1">
        <f t="shared" si="2"/>
        <v>44020</v>
      </c>
      <c r="G66" s="1">
        <v>44050</v>
      </c>
      <c r="H66" s="2" t="str">
        <f>IF(G66&lt;=MAX(Sales!A:A),-SUMIFS(Sales!$E:$E,Sales!$A:$A,"&gt;="&amp;F66,Sales!$A:$A,"&lt;="&amp;G66)+SUMIFS(Sales!$F:$F,Sales!$A:$A,"&gt;="&amp;F66,Sales!$A:$A,"&lt;="&amp;G66),"")</f>
        <v/>
      </c>
      <c r="J66" s="3" t="str">
        <f>IF(G66&lt;=MAX(Sales!A:A),(H66-C66)/C66,"")</f>
        <v/>
      </c>
    </row>
    <row r="67" spans="1:10" x14ac:dyDescent="0.25">
      <c r="A67" s="1">
        <f t="shared" si="0"/>
        <v>43655</v>
      </c>
      <c r="B67" s="1">
        <f t="shared" si="3"/>
        <v>43685</v>
      </c>
      <c r="C67" s="2">
        <f>-SUMIFS(Sales!$E:$E,Sales!$A:$A,"&gt;="&amp;A67,Sales!$A:$A,"&lt;="&amp;B67)+SUMIFS(Sales!$F:$F,Sales!$A:$A,"&gt;="&amp;A67,Sales!$A:$A,"&lt;="&amp;B67)</f>
        <v>0</v>
      </c>
      <c r="F67" s="1">
        <f t="shared" si="2"/>
        <v>44021</v>
      </c>
      <c r="G67" s="1">
        <v>44051</v>
      </c>
      <c r="H67" s="2" t="str">
        <f>IF(G67&lt;=MAX(Sales!A:A),-SUMIFS(Sales!$E:$E,Sales!$A:$A,"&gt;="&amp;F67,Sales!$A:$A,"&lt;="&amp;G67)+SUMIFS(Sales!$F:$F,Sales!$A:$A,"&gt;="&amp;F67,Sales!$A:$A,"&lt;="&amp;G67),"")</f>
        <v/>
      </c>
      <c r="J67" s="3" t="str">
        <f>IF(G67&lt;=MAX(Sales!A:A),(H67-C67)/C67,"")</f>
        <v/>
      </c>
    </row>
    <row r="68" spans="1:10" x14ac:dyDescent="0.25">
      <c r="A68" s="1">
        <f t="shared" si="0"/>
        <v>43656</v>
      </c>
      <c r="B68" s="1">
        <f t="shared" si="3"/>
        <v>43686</v>
      </c>
      <c r="C68" s="2">
        <f>-SUMIFS(Sales!$E:$E,Sales!$A:$A,"&gt;="&amp;A68,Sales!$A:$A,"&lt;="&amp;B68)+SUMIFS(Sales!$F:$F,Sales!$A:$A,"&gt;="&amp;A68,Sales!$A:$A,"&lt;="&amp;B68)</f>
        <v>0</v>
      </c>
      <c r="F68" s="1">
        <f t="shared" si="2"/>
        <v>44022</v>
      </c>
      <c r="G68" s="1">
        <v>44052</v>
      </c>
      <c r="H68" s="2" t="str">
        <f>IF(G68&lt;=MAX(Sales!A:A),-SUMIFS(Sales!$E:$E,Sales!$A:$A,"&gt;="&amp;F68,Sales!$A:$A,"&lt;="&amp;G68)+SUMIFS(Sales!$F:$F,Sales!$A:$A,"&gt;="&amp;F68,Sales!$A:$A,"&lt;="&amp;G68),"")</f>
        <v/>
      </c>
      <c r="J68" s="3" t="str">
        <f>IF(G68&lt;=MAX(Sales!A:A),(H68-C68)/C68,"")</f>
        <v/>
      </c>
    </row>
    <row r="69" spans="1:10" x14ac:dyDescent="0.25">
      <c r="A69" s="1">
        <f t="shared" si="0"/>
        <v>43657</v>
      </c>
      <c r="B69" s="1">
        <f t="shared" si="3"/>
        <v>43687</v>
      </c>
      <c r="C69" s="2">
        <f>-SUMIFS(Sales!$E:$E,Sales!$A:$A,"&gt;="&amp;A69,Sales!$A:$A,"&lt;="&amp;B69)+SUMIFS(Sales!$F:$F,Sales!$A:$A,"&gt;="&amp;A69,Sales!$A:$A,"&lt;="&amp;B69)</f>
        <v>0</v>
      </c>
      <c r="F69" s="1">
        <f t="shared" si="2"/>
        <v>44023</v>
      </c>
      <c r="G69" s="1">
        <v>44053</v>
      </c>
      <c r="H69" s="2" t="str">
        <f>IF(G69&lt;=MAX(Sales!A:A),-SUMIFS(Sales!$E:$E,Sales!$A:$A,"&gt;="&amp;F69,Sales!$A:$A,"&lt;="&amp;G69)+SUMIFS(Sales!$F:$F,Sales!$A:$A,"&gt;="&amp;F69,Sales!$A:$A,"&lt;="&amp;G69),"")</f>
        <v/>
      </c>
      <c r="J69" s="3" t="str">
        <f>IF(G69&lt;=MAX(Sales!A:A),(H69-C69)/C69,"")</f>
        <v/>
      </c>
    </row>
    <row r="70" spans="1:10" x14ac:dyDescent="0.25">
      <c r="A70" s="1">
        <f t="shared" si="0"/>
        <v>43658</v>
      </c>
      <c r="B70" s="1">
        <f t="shared" si="3"/>
        <v>43688</v>
      </c>
      <c r="C70" s="2">
        <f>-SUMIFS(Sales!$E:$E,Sales!$A:$A,"&gt;="&amp;A70,Sales!$A:$A,"&lt;="&amp;B70)+SUMIFS(Sales!$F:$F,Sales!$A:$A,"&gt;="&amp;A70,Sales!$A:$A,"&lt;="&amp;B70)</f>
        <v>0</v>
      </c>
      <c r="F70" s="1">
        <f t="shared" si="2"/>
        <v>44024</v>
      </c>
      <c r="G70" s="1">
        <v>44054</v>
      </c>
      <c r="H70" s="2" t="str">
        <f>IF(G70&lt;=MAX(Sales!A:A),-SUMIFS(Sales!$E:$E,Sales!$A:$A,"&gt;="&amp;F70,Sales!$A:$A,"&lt;="&amp;G70)+SUMIFS(Sales!$F:$F,Sales!$A:$A,"&gt;="&amp;F70,Sales!$A:$A,"&lt;="&amp;G70),"")</f>
        <v/>
      </c>
      <c r="J70" s="3" t="str">
        <f>IF(G70&lt;=MAX(Sales!A:A),(H70-C70)/C70,"")</f>
        <v/>
      </c>
    </row>
    <row r="71" spans="1:10" x14ac:dyDescent="0.25">
      <c r="A71" s="1">
        <f t="shared" si="0"/>
        <v>43659</v>
      </c>
      <c r="B71" s="1">
        <f t="shared" si="3"/>
        <v>43689</v>
      </c>
      <c r="C71" s="2">
        <f>-SUMIFS(Sales!$E:$E,Sales!$A:$A,"&gt;="&amp;A71,Sales!$A:$A,"&lt;="&amp;B71)+SUMIFS(Sales!$F:$F,Sales!$A:$A,"&gt;="&amp;A71,Sales!$A:$A,"&lt;="&amp;B71)</f>
        <v>0</v>
      </c>
      <c r="F71" s="1">
        <f t="shared" si="2"/>
        <v>44025</v>
      </c>
      <c r="G71" s="1">
        <v>44055</v>
      </c>
      <c r="H71" s="2" t="str">
        <f>IF(G71&lt;=MAX(Sales!A:A),-SUMIFS(Sales!$E:$E,Sales!$A:$A,"&gt;="&amp;F71,Sales!$A:$A,"&lt;="&amp;G71)+SUMIFS(Sales!$F:$F,Sales!$A:$A,"&gt;="&amp;F71,Sales!$A:$A,"&lt;="&amp;G71),"")</f>
        <v/>
      </c>
      <c r="J71" s="3" t="str">
        <f>IF(G71&lt;=MAX(Sales!A:A),(H71-C71)/C71,"")</f>
        <v/>
      </c>
    </row>
    <row r="72" spans="1:10" x14ac:dyDescent="0.25">
      <c r="A72" s="1">
        <f t="shared" si="0"/>
        <v>43660</v>
      </c>
      <c r="B72" s="1">
        <f t="shared" si="3"/>
        <v>43690</v>
      </c>
      <c r="C72" s="2">
        <f>-SUMIFS(Sales!$E:$E,Sales!$A:$A,"&gt;="&amp;A72,Sales!$A:$A,"&lt;="&amp;B72)+SUMIFS(Sales!$F:$F,Sales!$A:$A,"&gt;="&amp;A72,Sales!$A:$A,"&lt;="&amp;B72)</f>
        <v>0</v>
      </c>
      <c r="F72" s="1">
        <f t="shared" si="2"/>
        <v>44026</v>
      </c>
      <c r="G72" s="1">
        <v>44056</v>
      </c>
      <c r="H72" s="2" t="str">
        <f>IF(G72&lt;=MAX(Sales!A:A),-SUMIFS(Sales!$E:$E,Sales!$A:$A,"&gt;="&amp;F72,Sales!$A:$A,"&lt;="&amp;G72)+SUMIFS(Sales!$F:$F,Sales!$A:$A,"&gt;="&amp;F72,Sales!$A:$A,"&lt;="&amp;G72),"")</f>
        <v/>
      </c>
      <c r="J72" s="3" t="str">
        <f>IF(G72&lt;=MAX(Sales!A:A),(H72-C72)/C72,"")</f>
        <v/>
      </c>
    </row>
    <row r="73" spans="1:10" x14ac:dyDescent="0.25">
      <c r="A73" s="1">
        <f t="shared" ref="A73:A89" si="4">+B73-30</f>
        <v>43661</v>
      </c>
      <c r="B73" s="1">
        <f t="shared" si="3"/>
        <v>43691</v>
      </c>
      <c r="C73" s="2">
        <f>-SUMIFS(Sales!$E:$E,Sales!$A:$A,"&gt;="&amp;A73,Sales!$A:$A,"&lt;="&amp;B73)+SUMIFS(Sales!$F:$F,Sales!$A:$A,"&gt;="&amp;A73,Sales!$A:$A,"&lt;="&amp;B73)</f>
        <v>0</v>
      </c>
      <c r="F73" s="1">
        <f t="shared" ref="F73:F89" si="5">+G73-30</f>
        <v>44027</v>
      </c>
      <c r="G73" s="1">
        <v>44057</v>
      </c>
      <c r="H73" s="2" t="str">
        <f>IF(G73&lt;=MAX(Sales!A:A),-SUMIFS(Sales!$E:$E,Sales!$A:$A,"&gt;="&amp;F73,Sales!$A:$A,"&lt;="&amp;G73)+SUMIFS(Sales!$F:$F,Sales!$A:$A,"&gt;="&amp;F73,Sales!$A:$A,"&lt;="&amp;G73),"")</f>
        <v/>
      </c>
      <c r="J73" s="3" t="str">
        <f>IF(G73&lt;=MAX(Sales!A:A),(H73-C73)/C73,"")</f>
        <v/>
      </c>
    </row>
    <row r="74" spans="1:10" x14ac:dyDescent="0.25">
      <c r="A74" s="1">
        <f t="shared" si="4"/>
        <v>43662</v>
      </c>
      <c r="B74" s="1">
        <f t="shared" si="3"/>
        <v>43692</v>
      </c>
      <c r="C74" s="2">
        <f>-SUMIFS(Sales!$E:$E,Sales!$A:$A,"&gt;="&amp;A74,Sales!$A:$A,"&lt;="&amp;B74)+SUMIFS(Sales!$F:$F,Sales!$A:$A,"&gt;="&amp;A74,Sales!$A:$A,"&lt;="&amp;B74)</f>
        <v>0</v>
      </c>
      <c r="F74" s="1">
        <f t="shared" si="5"/>
        <v>44028</v>
      </c>
      <c r="G74" s="1">
        <v>44058</v>
      </c>
      <c r="H74" s="2" t="str">
        <f>IF(G74&lt;=MAX(Sales!A:A),-SUMIFS(Sales!$E:$E,Sales!$A:$A,"&gt;="&amp;F74,Sales!$A:$A,"&lt;="&amp;G74)+SUMIFS(Sales!$F:$F,Sales!$A:$A,"&gt;="&amp;F74,Sales!$A:$A,"&lt;="&amp;G74),"")</f>
        <v/>
      </c>
      <c r="J74" s="3" t="str">
        <f>IF(G74&lt;=MAX(Sales!A:A),(H74-C74)/C74,"")</f>
        <v/>
      </c>
    </row>
    <row r="75" spans="1:10" x14ac:dyDescent="0.25">
      <c r="A75" s="1">
        <f t="shared" si="4"/>
        <v>43663</v>
      </c>
      <c r="B75" s="1">
        <f t="shared" si="3"/>
        <v>43693</v>
      </c>
      <c r="C75" s="2">
        <f>-SUMIFS(Sales!$E:$E,Sales!$A:$A,"&gt;="&amp;A75,Sales!$A:$A,"&lt;="&amp;B75)+SUMIFS(Sales!$F:$F,Sales!$A:$A,"&gt;="&amp;A75,Sales!$A:$A,"&lt;="&amp;B75)</f>
        <v>0</v>
      </c>
      <c r="F75" s="1">
        <f t="shared" si="5"/>
        <v>44029</v>
      </c>
      <c r="G75" s="1">
        <v>44059</v>
      </c>
      <c r="H75" s="2" t="str">
        <f>IF(G75&lt;=MAX(Sales!A:A),-SUMIFS(Sales!$E:$E,Sales!$A:$A,"&gt;="&amp;F75,Sales!$A:$A,"&lt;="&amp;G75)+SUMIFS(Sales!$F:$F,Sales!$A:$A,"&gt;="&amp;F75,Sales!$A:$A,"&lt;="&amp;G75),"")</f>
        <v/>
      </c>
      <c r="J75" s="3" t="str">
        <f>IF(G75&lt;=MAX(Sales!A:A),(H75-C75)/C75,"")</f>
        <v/>
      </c>
    </row>
    <row r="76" spans="1:10" x14ac:dyDescent="0.25">
      <c r="A76" s="1">
        <f t="shared" si="4"/>
        <v>43664</v>
      </c>
      <c r="B76" s="1">
        <f t="shared" si="3"/>
        <v>43694</v>
      </c>
      <c r="C76" s="2">
        <f>-SUMIFS(Sales!$E:$E,Sales!$A:$A,"&gt;="&amp;A76,Sales!$A:$A,"&lt;="&amp;B76)+SUMIFS(Sales!$F:$F,Sales!$A:$A,"&gt;="&amp;A76,Sales!$A:$A,"&lt;="&amp;B76)</f>
        <v>0</v>
      </c>
      <c r="F76" s="1">
        <f t="shared" si="5"/>
        <v>44030</v>
      </c>
      <c r="G76" s="1">
        <v>44060</v>
      </c>
      <c r="H76" s="2" t="str">
        <f>IF(G76&lt;=MAX(Sales!A:A),-SUMIFS(Sales!$E:$E,Sales!$A:$A,"&gt;="&amp;F76,Sales!$A:$A,"&lt;="&amp;G76)+SUMIFS(Sales!$F:$F,Sales!$A:$A,"&gt;="&amp;F76,Sales!$A:$A,"&lt;="&amp;G76),"")</f>
        <v/>
      </c>
      <c r="J76" s="3" t="str">
        <f>IF(G76&lt;=MAX(Sales!A:A),(H76-C76)/C76,"")</f>
        <v/>
      </c>
    </row>
    <row r="77" spans="1:10" x14ac:dyDescent="0.25">
      <c r="A77" s="1">
        <f t="shared" si="4"/>
        <v>43665</v>
      </c>
      <c r="B77" s="1">
        <f t="shared" si="3"/>
        <v>43695</v>
      </c>
      <c r="C77" s="2">
        <f>-SUMIFS(Sales!$E:$E,Sales!$A:$A,"&gt;="&amp;A77,Sales!$A:$A,"&lt;="&amp;B77)+SUMIFS(Sales!$F:$F,Sales!$A:$A,"&gt;="&amp;A77,Sales!$A:$A,"&lt;="&amp;B77)</f>
        <v>0</v>
      </c>
      <c r="F77" s="1">
        <f t="shared" si="5"/>
        <v>44031</v>
      </c>
      <c r="G77" s="1">
        <v>44061</v>
      </c>
      <c r="H77" s="2" t="str">
        <f>IF(G77&lt;=MAX(Sales!A:A),-SUMIFS(Sales!$E:$E,Sales!$A:$A,"&gt;="&amp;F77,Sales!$A:$A,"&lt;="&amp;G77)+SUMIFS(Sales!$F:$F,Sales!$A:$A,"&gt;="&amp;F77,Sales!$A:$A,"&lt;="&amp;G77),"")</f>
        <v/>
      </c>
      <c r="J77" s="3" t="str">
        <f>IF(G77&lt;=MAX(Sales!A:A),(H77-C77)/C77,"")</f>
        <v/>
      </c>
    </row>
    <row r="78" spans="1:10" x14ac:dyDescent="0.25">
      <c r="A78" s="1">
        <f t="shared" si="4"/>
        <v>43666</v>
      </c>
      <c r="B78" s="1">
        <f t="shared" si="3"/>
        <v>43696</v>
      </c>
      <c r="C78" s="2">
        <f>-SUMIFS(Sales!$E:$E,Sales!$A:$A,"&gt;="&amp;A78,Sales!$A:$A,"&lt;="&amp;B78)+SUMIFS(Sales!$F:$F,Sales!$A:$A,"&gt;="&amp;A78,Sales!$A:$A,"&lt;="&amp;B78)</f>
        <v>0</v>
      </c>
      <c r="F78" s="1">
        <f t="shared" si="5"/>
        <v>44032</v>
      </c>
      <c r="G78" s="1">
        <v>44062</v>
      </c>
      <c r="H78" s="2" t="str">
        <f>IF(G78&lt;=MAX(Sales!A:A),-SUMIFS(Sales!$E:$E,Sales!$A:$A,"&gt;="&amp;F78,Sales!$A:$A,"&lt;="&amp;G78)+SUMIFS(Sales!$F:$F,Sales!$A:$A,"&gt;="&amp;F78,Sales!$A:$A,"&lt;="&amp;G78),"")</f>
        <v/>
      </c>
      <c r="J78" s="3" t="str">
        <f>IF(G78&lt;=MAX(Sales!A:A),(H78-C78)/C78,"")</f>
        <v/>
      </c>
    </row>
    <row r="79" spans="1:10" x14ac:dyDescent="0.25">
      <c r="A79" s="1">
        <f t="shared" si="4"/>
        <v>43667</v>
      </c>
      <c r="B79" s="1">
        <f t="shared" si="3"/>
        <v>43697</v>
      </c>
      <c r="C79" s="2">
        <f>-SUMIFS(Sales!$E:$E,Sales!$A:$A,"&gt;="&amp;A79,Sales!$A:$A,"&lt;="&amp;B79)+SUMIFS(Sales!$F:$F,Sales!$A:$A,"&gt;="&amp;A79,Sales!$A:$A,"&lt;="&amp;B79)</f>
        <v>0</v>
      </c>
      <c r="F79" s="1">
        <f t="shared" si="5"/>
        <v>44033</v>
      </c>
      <c r="G79" s="1">
        <v>44063</v>
      </c>
      <c r="H79" s="2" t="str">
        <f>IF(G79&lt;=MAX(Sales!A:A),-SUMIFS(Sales!$E:$E,Sales!$A:$A,"&gt;="&amp;F79,Sales!$A:$A,"&lt;="&amp;G79)+SUMIFS(Sales!$F:$F,Sales!$A:$A,"&gt;="&amp;F79,Sales!$A:$A,"&lt;="&amp;G79),"")</f>
        <v/>
      </c>
      <c r="J79" s="3" t="str">
        <f>IF(G79&lt;=MAX(Sales!A:A),(H79-C79)/C79,"")</f>
        <v/>
      </c>
    </row>
    <row r="80" spans="1:10" x14ac:dyDescent="0.25">
      <c r="A80" s="1">
        <f t="shared" si="4"/>
        <v>43668</v>
      </c>
      <c r="B80" s="1">
        <f t="shared" si="3"/>
        <v>43698</v>
      </c>
      <c r="C80" s="2">
        <f>-SUMIFS(Sales!$E:$E,Sales!$A:$A,"&gt;="&amp;A80,Sales!$A:$A,"&lt;="&amp;B80)+SUMIFS(Sales!$F:$F,Sales!$A:$A,"&gt;="&amp;A80,Sales!$A:$A,"&lt;="&amp;B80)</f>
        <v>0</v>
      </c>
      <c r="F80" s="1">
        <f t="shared" si="5"/>
        <v>44034</v>
      </c>
      <c r="G80" s="1">
        <v>44064</v>
      </c>
      <c r="H80" s="2" t="str">
        <f>IF(G80&lt;=MAX(Sales!A:A),-SUMIFS(Sales!$E:$E,Sales!$A:$A,"&gt;="&amp;F80,Sales!$A:$A,"&lt;="&amp;G80)+SUMIFS(Sales!$F:$F,Sales!$A:$A,"&gt;="&amp;F80,Sales!$A:$A,"&lt;="&amp;G80),"")</f>
        <v/>
      </c>
      <c r="J80" s="3" t="str">
        <f>IF(G80&lt;=MAX(Sales!A:A),(H80-C80)/C80,"")</f>
        <v/>
      </c>
    </row>
    <row r="81" spans="1:10" x14ac:dyDescent="0.25">
      <c r="A81" s="1">
        <f t="shared" si="4"/>
        <v>43669</v>
      </c>
      <c r="B81" s="1">
        <f t="shared" si="3"/>
        <v>43699</v>
      </c>
      <c r="C81" s="2">
        <f>-SUMIFS(Sales!$E:$E,Sales!$A:$A,"&gt;="&amp;A81,Sales!$A:$A,"&lt;="&amp;B81)+SUMIFS(Sales!$F:$F,Sales!$A:$A,"&gt;="&amp;A81,Sales!$A:$A,"&lt;="&amp;B81)</f>
        <v>0</v>
      </c>
      <c r="F81" s="1">
        <f t="shared" si="5"/>
        <v>44035</v>
      </c>
      <c r="G81" s="1">
        <v>44065</v>
      </c>
      <c r="H81" s="2" t="str">
        <f>IF(G81&lt;=MAX(Sales!A:A),-SUMIFS(Sales!$E:$E,Sales!$A:$A,"&gt;="&amp;F81,Sales!$A:$A,"&lt;="&amp;G81)+SUMIFS(Sales!$F:$F,Sales!$A:$A,"&gt;="&amp;F81,Sales!$A:$A,"&lt;="&amp;G81),"")</f>
        <v/>
      </c>
      <c r="J81" s="3" t="str">
        <f>IF(G81&lt;=MAX(Sales!A:A),(H81-C81)/C81,"")</f>
        <v/>
      </c>
    </row>
    <row r="82" spans="1:10" x14ac:dyDescent="0.25">
      <c r="A82" s="1">
        <f t="shared" si="4"/>
        <v>43670</v>
      </c>
      <c r="B82" s="1">
        <f t="shared" si="3"/>
        <v>43700</v>
      </c>
      <c r="C82" s="2">
        <f>-SUMIFS(Sales!$E:$E,Sales!$A:$A,"&gt;="&amp;A82,Sales!$A:$A,"&lt;="&amp;B82)+SUMIFS(Sales!$F:$F,Sales!$A:$A,"&gt;="&amp;A82,Sales!$A:$A,"&lt;="&amp;B82)</f>
        <v>0</v>
      </c>
      <c r="F82" s="1">
        <f t="shared" si="5"/>
        <v>44036</v>
      </c>
      <c r="G82" s="1">
        <v>44066</v>
      </c>
      <c r="H82" s="2" t="str">
        <f>IF(G82&lt;=MAX(Sales!A:A),-SUMIFS(Sales!$E:$E,Sales!$A:$A,"&gt;="&amp;F82,Sales!$A:$A,"&lt;="&amp;G82)+SUMIFS(Sales!$F:$F,Sales!$A:$A,"&gt;="&amp;F82,Sales!$A:$A,"&lt;="&amp;G82),"")</f>
        <v/>
      </c>
      <c r="J82" s="3" t="str">
        <f>IF(G82&lt;=MAX(Sales!A:A),(H82-C82)/C82,"")</f>
        <v/>
      </c>
    </row>
    <row r="83" spans="1:10" x14ac:dyDescent="0.25">
      <c r="A83" s="1">
        <f t="shared" si="4"/>
        <v>43671</v>
      </c>
      <c r="B83" s="1">
        <f t="shared" si="3"/>
        <v>43701</v>
      </c>
      <c r="C83" s="2">
        <f>-SUMIFS(Sales!$E:$E,Sales!$A:$A,"&gt;="&amp;A83,Sales!$A:$A,"&lt;="&amp;B83)+SUMIFS(Sales!$F:$F,Sales!$A:$A,"&gt;="&amp;A83,Sales!$A:$A,"&lt;="&amp;B83)</f>
        <v>0</v>
      </c>
      <c r="F83" s="1">
        <f t="shared" si="5"/>
        <v>44037</v>
      </c>
      <c r="G83" s="1">
        <v>44067</v>
      </c>
      <c r="H83" s="2" t="str">
        <f>IF(G83&lt;=MAX(Sales!A:A),-SUMIFS(Sales!$E:$E,Sales!$A:$A,"&gt;="&amp;F83,Sales!$A:$A,"&lt;="&amp;G83)+SUMIFS(Sales!$F:$F,Sales!$A:$A,"&gt;="&amp;F83,Sales!$A:$A,"&lt;="&amp;G83),"")</f>
        <v/>
      </c>
      <c r="J83" s="3" t="str">
        <f>IF(G83&lt;=MAX(Sales!A:A),(H83-C83)/C83,"")</f>
        <v/>
      </c>
    </row>
    <row r="84" spans="1:10" x14ac:dyDescent="0.25">
      <c r="A84" s="1">
        <f t="shared" si="4"/>
        <v>43672</v>
      </c>
      <c r="B84" s="1">
        <f t="shared" si="3"/>
        <v>43702</v>
      </c>
      <c r="C84" s="2">
        <f>-SUMIFS(Sales!$E:$E,Sales!$A:$A,"&gt;="&amp;A84,Sales!$A:$A,"&lt;="&amp;B84)+SUMIFS(Sales!$F:$F,Sales!$A:$A,"&gt;="&amp;A84,Sales!$A:$A,"&lt;="&amp;B84)</f>
        <v>0</v>
      </c>
      <c r="F84" s="1">
        <f t="shared" si="5"/>
        <v>44038</v>
      </c>
      <c r="G84" s="1">
        <v>44068</v>
      </c>
      <c r="H84" s="2" t="str">
        <f>IF(G84&lt;=MAX(Sales!A:A),-SUMIFS(Sales!$E:$E,Sales!$A:$A,"&gt;="&amp;F84,Sales!$A:$A,"&lt;="&amp;G84)+SUMIFS(Sales!$F:$F,Sales!$A:$A,"&gt;="&amp;F84,Sales!$A:$A,"&lt;="&amp;G84),"")</f>
        <v/>
      </c>
      <c r="J84" s="3" t="str">
        <f>IF(G84&lt;=MAX(Sales!A:A),(H84-C84)/C84,"")</f>
        <v/>
      </c>
    </row>
    <row r="85" spans="1:10" x14ac:dyDescent="0.25">
      <c r="A85" s="1">
        <f t="shared" si="4"/>
        <v>43673</v>
      </c>
      <c r="B85" s="1">
        <f t="shared" si="3"/>
        <v>43703</v>
      </c>
      <c r="C85" s="2">
        <f>-SUMIFS(Sales!$E:$E,Sales!$A:$A,"&gt;="&amp;A85,Sales!$A:$A,"&lt;="&amp;B85)+SUMIFS(Sales!$F:$F,Sales!$A:$A,"&gt;="&amp;A85,Sales!$A:$A,"&lt;="&amp;B85)</f>
        <v>0</v>
      </c>
      <c r="F85" s="1">
        <f t="shared" si="5"/>
        <v>44039</v>
      </c>
      <c r="G85" s="1">
        <v>44069</v>
      </c>
      <c r="H85" s="2" t="str">
        <f>IF(G85&lt;=MAX(Sales!A:A),-SUMIFS(Sales!$E:$E,Sales!$A:$A,"&gt;="&amp;F85,Sales!$A:$A,"&lt;="&amp;G85)+SUMIFS(Sales!$F:$F,Sales!$A:$A,"&gt;="&amp;F85,Sales!$A:$A,"&lt;="&amp;G85),"")</f>
        <v/>
      </c>
      <c r="J85" s="3" t="str">
        <f>IF(G85&lt;=MAX(Sales!A:A),(H85-C85)/C85,"")</f>
        <v/>
      </c>
    </row>
    <row r="86" spans="1:10" x14ac:dyDescent="0.25">
      <c r="A86" s="1">
        <f t="shared" si="4"/>
        <v>43674</v>
      </c>
      <c r="B86" s="1">
        <f t="shared" si="3"/>
        <v>43704</v>
      </c>
      <c r="C86" s="2">
        <f>-SUMIFS(Sales!$E:$E,Sales!$A:$A,"&gt;="&amp;A86,Sales!$A:$A,"&lt;="&amp;B86)+SUMIFS(Sales!$F:$F,Sales!$A:$A,"&gt;="&amp;A86,Sales!$A:$A,"&lt;="&amp;B86)</f>
        <v>0</v>
      </c>
      <c r="F86" s="1">
        <f t="shared" si="5"/>
        <v>44040</v>
      </c>
      <c r="G86" s="1">
        <v>44070</v>
      </c>
      <c r="H86" s="2" t="str">
        <f>IF(G86&lt;=MAX(Sales!A:A),-SUMIFS(Sales!$E:$E,Sales!$A:$A,"&gt;="&amp;F86,Sales!$A:$A,"&lt;="&amp;G86)+SUMIFS(Sales!$F:$F,Sales!$A:$A,"&gt;="&amp;F86,Sales!$A:$A,"&lt;="&amp;G86),"")</f>
        <v/>
      </c>
      <c r="J86" s="3" t="str">
        <f>IF(G86&lt;=MAX(Sales!A:A),(H86-C86)/C86,"")</f>
        <v/>
      </c>
    </row>
    <row r="87" spans="1:10" x14ac:dyDescent="0.25">
      <c r="A87" s="1">
        <f t="shared" si="4"/>
        <v>43675</v>
      </c>
      <c r="B87" s="1">
        <f t="shared" si="3"/>
        <v>43705</v>
      </c>
      <c r="C87" s="2">
        <f>-SUMIFS(Sales!$E:$E,Sales!$A:$A,"&gt;="&amp;A87,Sales!$A:$A,"&lt;="&amp;B87)+SUMIFS(Sales!$F:$F,Sales!$A:$A,"&gt;="&amp;A87,Sales!$A:$A,"&lt;="&amp;B87)</f>
        <v>0</v>
      </c>
      <c r="F87" s="1">
        <f t="shared" si="5"/>
        <v>44041</v>
      </c>
      <c r="G87" s="1">
        <v>44071</v>
      </c>
      <c r="H87" s="2" t="str">
        <f>IF(G87&lt;=MAX(Sales!A:A),-SUMIFS(Sales!$E:$E,Sales!$A:$A,"&gt;="&amp;F87,Sales!$A:$A,"&lt;="&amp;G87)+SUMIFS(Sales!$F:$F,Sales!$A:$A,"&gt;="&amp;F87,Sales!$A:$A,"&lt;="&amp;G87),"")</f>
        <v/>
      </c>
      <c r="J87" s="3" t="str">
        <f>IF(G87&lt;=MAX(Sales!A:A),(H87-C87)/C87,"")</f>
        <v/>
      </c>
    </row>
    <row r="88" spans="1:10" x14ac:dyDescent="0.25">
      <c r="A88" s="1">
        <f t="shared" si="4"/>
        <v>43676</v>
      </c>
      <c r="B88" s="1">
        <f t="shared" si="3"/>
        <v>43706</v>
      </c>
      <c r="C88" s="2">
        <f>-SUMIFS(Sales!$E:$E,Sales!$A:$A,"&gt;="&amp;A88,Sales!$A:$A,"&lt;="&amp;B88)+SUMIFS(Sales!$F:$F,Sales!$A:$A,"&gt;="&amp;A88,Sales!$A:$A,"&lt;="&amp;B88)</f>
        <v>0</v>
      </c>
      <c r="F88" s="1">
        <f t="shared" si="5"/>
        <v>44042</v>
      </c>
      <c r="G88" s="1">
        <v>44072</v>
      </c>
      <c r="H88" s="2" t="str">
        <f>IF(G88&lt;=MAX(Sales!A:A),-SUMIFS(Sales!$E:$E,Sales!$A:$A,"&gt;="&amp;F88,Sales!$A:$A,"&lt;="&amp;G88)+SUMIFS(Sales!$F:$F,Sales!$A:$A,"&gt;="&amp;F88,Sales!$A:$A,"&lt;="&amp;G88),"")</f>
        <v/>
      </c>
      <c r="J88" s="3" t="str">
        <f>IF(G88&lt;=MAX(Sales!A:A),(H88-C88)/C88,"")</f>
        <v/>
      </c>
    </row>
    <row r="89" spans="1:10" x14ac:dyDescent="0.25">
      <c r="A89" s="1">
        <f t="shared" si="4"/>
        <v>43677</v>
      </c>
      <c r="B89" s="1">
        <f t="shared" si="3"/>
        <v>43707</v>
      </c>
      <c r="C89" s="2">
        <f>-SUMIFS(Sales!$E:$E,Sales!$A:$A,"&gt;="&amp;A89,Sales!$A:$A,"&lt;="&amp;B89)+SUMIFS(Sales!$F:$F,Sales!$A:$A,"&gt;="&amp;A89,Sales!$A:$A,"&lt;="&amp;B89)</f>
        <v>0</v>
      </c>
      <c r="F89" s="1">
        <f t="shared" si="5"/>
        <v>44043</v>
      </c>
      <c r="G89" s="1">
        <v>44073</v>
      </c>
      <c r="H89" s="2" t="str">
        <f>IF(G89&lt;=MAX(Sales!A:A),-SUMIFS(Sales!$E:$E,Sales!$A:$A,"&gt;="&amp;F89,Sales!$A:$A,"&lt;="&amp;G89)+SUMIFS(Sales!$F:$F,Sales!$A:$A,"&gt;="&amp;F89,Sales!$A:$A,"&lt;="&amp;G89),"")</f>
        <v/>
      </c>
      <c r="J89" s="3" t="str">
        <f>IF(G89&lt;=MAX(Sales!A:A),(H89-C89)/C89,"")</f>
        <v/>
      </c>
    </row>
    <row r="90" spans="1:10" x14ac:dyDescent="0.25">
      <c r="A90" s="1"/>
      <c r="B90" s="1"/>
      <c r="F90" s="1"/>
      <c r="G90" s="1"/>
      <c r="J90" s="3"/>
    </row>
    <row r="91" spans="1:10" x14ac:dyDescent="0.25">
      <c r="A91" s="1"/>
      <c r="B91" s="1"/>
      <c r="F91" s="1"/>
      <c r="G91" s="1"/>
      <c r="J91" s="3"/>
    </row>
  </sheetData>
  <sheetProtection algorithmName="SHA-512" hashValue="svkfW8mdfdjRXvq6NF12rhCUMNz0H/JflsALZKj+v0KAUjSiBSkHAj9NX0sbX615Eah8r1YWxh1qrP4X30A4wQ==" saltValue="ORmvfYexBFfdg2k7td3rGw==" spinCount="100000" sheet="1" objects="1" scenarios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Footer>&amp;LFive Peaks Accounting Ltd
www.fivepeaks.co.nz&amp;Roffice@fivepeaks.co.nz
03 428 2760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86DC2A-9CB6-4601-931B-6042E63C207E}">
            <xm:f>AND(G1&lt;&gt;"",$G1&gt;MAX(Sales!$A:$A))</xm:f>
            <x14:dxf>
              <fill>
                <patternFill>
                  <bgColor rgb="FFFF0000"/>
                </patternFill>
              </fill>
            </x14:dxf>
          </x14:cfRule>
          <xm:sqref>G1:G1048576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ED46-E284-4EF7-88DC-F6AD912E0440}">
  <sheetPr>
    <pageSetUpPr fitToPage="1"/>
  </sheetPr>
  <dimension ref="A1:J5"/>
  <sheetViews>
    <sheetView tabSelected="1" workbookViewId="0">
      <selection activeCell="F14" sqref="F14"/>
    </sheetView>
  </sheetViews>
  <sheetFormatPr defaultRowHeight="15" x14ac:dyDescent="0.25"/>
  <cols>
    <col min="1" max="1" width="10.7109375" style="14" bestFit="1" customWidth="1"/>
    <col min="2" max="2" width="14" style="14" bestFit="1" customWidth="1"/>
    <col min="3" max="3" width="43.140625" style="14" customWidth="1"/>
    <col min="4" max="4" width="16.7109375" style="14" customWidth="1"/>
    <col min="5" max="9" width="13.5703125" style="14" customWidth="1"/>
    <col min="10" max="16384" width="9.140625" style="14"/>
  </cols>
  <sheetData>
    <row r="1" spans="1:10" ht="26.25" customHeight="1" x14ac:dyDescent="0.25">
      <c r="A1" s="18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 x14ac:dyDescent="0.2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1" t="s">
        <v>0</v>
      </c>
      <c r="B5" s="11" t="s">
        <v>1</v>
      </c>
      <c r="C5" s="11" t="s">
        <v>2</v>
      </c>
      <c r="D5" s="11" t="s">
        <v>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/>
    </row>
  </sheetData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>&amp;LFive Peaks Accounting Ltd
www.fivepeaks.co.nz&amp;Roffice@fivepeaks.co.nz
03 428 2760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D7F52F6-91A6-491C-B84F-00519181BE51}">
            <xm:f>Summary!$G$1&lt;MAX($A:$A)</xm:f>
            <x14:dxf/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Summary</vt:lpstr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Smith</dc:creator>
  <cp:lastModifiedBy>Jason Smith</cp:lastModifiedBy>
  <dcterms:created xsi:type="dcterms:W3CDTF">2020-06-01T21:18:54Z</dcterms:created>
  <dcterms:modified xsi:type="dcterms:W3CDTF">2020-06-08T02:18:40Z</dcterms:modified>
</cp:coreProperties>
</file>